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янв-апрель 2020" sheetId="1" r:id="rId1"/>
    <sheet name="янв-апрель 2019" sheetId="2" r:id="rId2"/>
  </sheets>
  <definedNames/>
  <calcPr fullCalcOnLoad="1"/>
</workbook>
</file>

<file path=xl/sharedStrings.xml><?xml version="1.0" encoding="utf-8"?>
<sst xmlns="http://schemas.openxmlformats.org/spreadsheetml/2006/main" count="122" uniqueCount="65">
  <si>
    <t>Предварительные сведения по ОСАГО за период: январь - апрель 2020г</t>
  </si>
  <si>
    <t>№ п/п</t>
  </si>
  <si>
    <t>Организация (краткое название)</t>
  </si>
  <si>
    <t>Заключено договоров, вступивших в силу</t>
  </si>
  <si>
    <t>Начислено страховых премий, руб.</t>
  </si>
  <si>
    <t>Количество страховых случаев</t>
  </si>
  <si>
    <t>Сумма выплат по страховым случаям, руб.</t>
  </si>
  <si>
    <t>Доля по договорам, %</t>
  </si>
  <si>
    <t>Доля по премиям, %</t>
  </si>
  <si>
    <t>Средняя премия, руб.</t>
  </si>
  <si>
    <t>Средняя выплата, руб.</t>
  </si>
  <si>
    <t>Заявленных</t>
  </si>
  <si>
    <t xml:space="preserve">Урегулированных </t>
  </si>
  <si>
    <t>Итого:</t>
  </si>
  <si>
    <t>Росгосстрах</t>
  </si>
  <si>
    <t>РЕСО-Гарантия</t>
  </si>
  <si>
    <t>АльфаСтрахование</t>
  </si>
  <si>
    <t>Ингосстрах</t>
  </si>
  <si>
    <t>ВСК</t>
  </si>
  <si>
    <t>СОГАЗ</t>
  </si>
  <si>
    <t>АСКО-СТРАХОВАНИЕ</t>
  </si>
  <si>
    <t>Югория</t>
  </si>
  <si>
    <t>НСГ- РОСЭНЕРГО</t>
  </si>
  <si>
    <t>Согласие</t>
  </si>
  <si>
    <t>Ренессанс Страхование</t>
  </si>
  <si>
    <t>Астро-Волга</t>
  </si>
  <si>
    <t>ЭНЕРГОГАРАНТ</t>
  </si>
  <si>
    <t>МАКС</t>
  </si>
  <si>
    <t>ЭРГО</t>
  </si>
  <si>
    <t>Гелиос</t>
  </si>
  <si>
    <t>Зетта Страхование</t>
  </si>
  <si>
    <t>ГАЙДЕ</t>
  </si>
  <si>
    <t>Армеец</t>
  </si>
  <si>
    <t>Объединенная страховая компания</t>
  </si>
  <si>
    <t>Тинькофф Страхование</t>
  </si>
  <si>
    <t>Совкомбанк страхование</t>
  </si>
  <si>
    <t>Надежда</t>
  </si>
  <si>
    <t>Двадцать первый век</t>
  </si>
  <si>
    <t>ЕВРОИНС</t>
  </si>
  <si>
    <t>ВЕРНА</t>
  </si>
  <si>
    <t>Чулпан</t>
  </si>
  <si>
    <t>Талисман</t>
  </si>
  <si>
    <t>Адонис</t>
  </si>
  <si>
    <t>Абсолют Страхование</t>
  </si>
  <si>
    <t>БАСК</t>
  </si>
  <si>
    <t>Сургутнефтегаз</t>
  </si>
  <si>
    <t>Боровицкое страховое общество</t>
  </si>
  <si>
    <t>ПАРИ</t>
  </si>
  <si>
    <t>Паритет-СК</t>
  </si>
  <si>
    <t>Страховая бизнес группа</t>
  </si>
  <si>
    <t>ПОЛИС-ГАРАНТ</t>
  </si>
  <si>
    <t>Сибирский Дом Страхования</t>
  </si>
  <si>
    <t>Медэкспресс</t>
  </si>
  <si>
    <t>Спасские ворота</t>
  </si>
  <si>
    <t>Геополис</t>
  </si>
  <si>
    <t>ПРОМИНСТРАХ</t>
  </si>
  <si>
    <t>Мегарусс-Д</t>
  </si>
  <si>
    <t>РЕСО-Шанс</t>
  </si>
  <si>
    <t>Предварительные сведения по ОСАГО за период: январь - апрель 2019г</t>
  </si>
  <si>
    <t>НАСКО</t>
  </si>
  <si>
    <t>Стерх</t>
  </si>
  <si>
    <t>СЕРВИСРЕЗЕРВ</t>
  </si>
  <si>
    <t>Поволжский страховой альянс</t>
  </si>
  <si>
    <t>Сибирский Спас</t>
  </si>
  <si>
    <t>Ангара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</si>
</sst>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-* #,##0_р_._-;\-* #,##0_р_._-;_-* \-_р_._-;_-@_-"/>
    <numFmt numFmtId="167" formatCode="0%"/>
    <numFmt numFmtId="168" formatCode="General"/>
    <numFmt numFmtId="169" formatCode="0.0%"/>
  </numFmts>
  <fonts count="8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ont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top" wrapText="1"/>
    </xf>
    <xf numFmtId="165" fontId="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right" vertic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2" borderId="5" xfId="0" applyFont="1" applyFill="1" applyBorder="1" applyAlignment="1">
      <alignment vertical="center" wrapText="1"/>
    </xf>
    <xf numFmtId="166" fontId="3" fillId="2" borderId="5" xfId="0" applyNumberFormat="1" applyFont="1" applyFill="1" applyBorder="1" applyAlignment="1">
      <alignment horizontal="right" vertical="center" wrapText="1"/>
    </xf>
    <xf numFmtId="167" fontId="3" fillId="2" borderId="5" xfId="19" applyFont="1" applyFill="1" applyBorder="1" applyAlignment="1" applyProtection="1">
      <alignment horizontal="right" vertical="center" wrapText="1"/>
      <protection/>
    </xf>
    <xf numFmtId="166" fontId="4" fillId="2" borderId="5" xfId="0" applyNumberFormat="1" applyFont="1" applyFill="1" applyBorder="1" applyAlignment="1">
      <alignment horizontal="right" vertical="center" wrapText="1"/>
    </xf>
    <xf numFmtId="166" fontId="4" fillId="2" borderId="7" xfId="0" applyNumberFormat="1" applyFont="1" applyFill="1" applyBorder="1" applyAlignment="1">
      <alignment horizontal="right" vertical="center" wrapText="1"/>
    </xf>
    <xf numFmtId="164" fontId="5" fillId="0" borderId="0" xfId="0" applyFont="1" applyFill="1" applyAlignment="1">
      <alignment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left" vertical="center" wrapText="1"/>
    </xf>
    <xf numFmtId="166" fontId="3" fillId="3" borderId="5" xfId="0" applyNumberFormat="1" applyFont="1" applyFill="1" applyBorder="1" applyAlignment="1">
      <alignment/>
    </xf>
    <xf numFmtId="169" fontId="3" fillId="3" borderId="5" xfId="19" applyNumberFormat="1" applyFont="1" applyFill="1" applyBorder="1" applyAlignment="1" applyProtection="1">
      <alignment/>
      <protection/>
    </xf>
    <xf numFmtId="165" fontId="3" fillId="3" borderId="5" xfId="0" applyNumberFormat="1" applyFont="1" applyFill="1" applyBorder="1" applyAlignment="1">
      <alignment horizontal="right" vertical="center"/>
    </xf>
    <xf numFmtId="165" fontId="3" fillId="3" borderId="7" xfId="0" applyNumberFormat="1" applyFont="1" applyFill="1" applyBorder="1" applyAlignment="1">
      <alignment horizontal="right" vertical="center"/>
    </xf>
    <xf numFmtId="164" fontId="6" fillId="4" borderId="0" xfId="0" applyFont="1" applyFill="1" applyAlignment="1">
      <alignment/>
    </xf>
    <xf numFmtId="166" fontId="0" fillId="0" borderId="0" xfId="0" applyNumberFormat="1" applyFill="1" applyAlignment="1">
      <alignment/>
    </xf>
    <xf numFmtId="164" fontId="1" fillId="4" borderId="6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left" vertical="center" wrapText="1"/>
    </xf>
    <xf numFmtId="166" fontId="1" fillId="4" borderId="5" xfId="0" applyNumberFormat="1" applyFont="1" applyFill="1" applyBorder="1" applyAlignment="1">
      <alignment/>
    </xf>
    <xf numFmtId="169" fontId="1" fillId="4" borderId="5" xfId="19" applyNumberFormat="1" applyFont="1" applyFill="1" applyBorder="1" applyAlignment="1" applyProtection="1">
      <alignment/>
      <protection/>
    </xf>
    <xf numFmtId="165" fontId="1" fillId="4" borderId="5" xfId="0" applyNumberFormat="1" applyFont="1" applyFill="1" applyBorder="1" applyAlignment="1">
      <alignment horizontal="right" vertical="center"/>
    </xf>
    <xf numFmtId="165" fontId="1" fillId="4" borderId="7" xfId="0" applyNumberFormat="1" applyFont="1" applyFill="1" applyBorder="1" applyAlignment="1">
      <alignment horizontal="right" vertical="center"/>
    </xf>
    <xf numFmtId="164" fontId="1" fillId="4" borderId="5" xfId="0" applyFont="1" applyFill="1" applyBorder="1" applyAlignment="1">
      <alignment horizontal="left" vertical="center" wrapText="1"/>
    </xf>
    <xf numFmtId="165" fontId="1" fillId="4" borderId="5" xfId="0" applyNumberFormat="1" applyFont="1" applyFill="1" applyBorder="1" applyAlignment="1">
      <alignment horizontal="right"/>
    </xf>
    <xf numFmtId="165" fontId="1" fillId="4" borderId="7" xfId="0" applyNumberFormat="1" applyFont="1" applyFill="1" applyBorder="1" applyAlignment="1">
      <alignment horizontal="right"/>
    </xf>
    <xf numFmtId="164" fontId="1" fillId="4" borderId="8" xfId="0" applyFont="1" applyFill="1" applyBorder="1" applyAlignment="1">
      <alignment horizontal="center" vertical="center"/>
    </xf>
    <xf numFmtId="164" fontId="1" fillId="0" borderId="9" xfId="0" applyFont="1" applyFill="1" applyBorder="1" applyAlignment="1">
      <alignment horizontal="left" vertical="center" wrapText="1"/>
    </xf>
    <xf numFmtId="166" fontId="1" fillId="4" borderId="9" xfId="0" applyNumberFormat="1" applyFont="1" applyFill="1" applyBorder="1" applyAlignment="1">
      <alignment/>
    </xf>
    <xf numFmtId="169" fontId="1" fillId="4" borderId="9" xfId="19" applyNumberFormat="1" applyFont="1" applyFill="1" applyBorder="1" applyAlignment="1" applyProtection="1">
      <alignment/>
      <protection/>
    </xf>
    <xf numFmtId="165" fontId="1" fillId="4" borderId="9" xfId="0" applyNumberFormat="1" applyFont="1" applyFill="1" applyBorder="1" applyAlignment="1">
      <alignment horizontal="right" vertical="center"/>
    </xf>
    <xf numFmtId="165" fontId="1" fillId="4" borderId="1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Alignment="1">
      <alignment horizontal="left" vertical="center"/>
    </xf>
    <xf numFmtId="164" fontId="1" fillId="0" borderId="0" xfId="0" applyFont="1" applyFill="1" applyAlignment="1">
      <alignment horizontal="left" vertical="center"/>
    </xf>
    <xf numFmtId="164" fontId="1" fillId="0" borderId="0" xfId="0" applyFont="1" applyFill="1" applyBorder="1" applyAlignment="1">
      <alignment horizontal="left" vertical="top"/>
    </xf>
    <xf numFmtId="165" fontId="1" fillId="0" borderId="0" xfId="0" applyNumberFormat="1" applyFont="1" applyFill="1" applyAlignment="1">
      <alignment horizontal="right" vertical="center"/>
    </xf>
    <xf numFmtId="164" fontId="7" fillId="0" borderId="0" xfId="0" applyFont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6" fillId="0" borderId="0" xfId="0" applyFont="1" applyFill="1" applyAlignment="1">
      <alignment/>
    </xf>
    <xf numFmtId="164" fontId="1" fillId="4" borderId="9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D9" sqref="D9"/>
    </sheetView>
  </sheetViews>
  <sheetFormatPr defaultColWidth="9.140625" defaultRowHeight="12.75"/>
  <cols>
    <col min="1" max="1" width="5.00390625" style="1" customWidth="1"/>
    <col min="2" max="2" width="22.421875" style="2" customWidth="1"/>
    <col min="3" max="3" width="15.421875" style="3" customWidth="1"/>
    <col min="4" max="4" width="17.57421875" style="4" customWidth="1"/>
    <col min="5" max="5" width="15.7109375" style="4" customWidth="1"/>
    <col min="6" max="6" width="16.00390625" style="4" customWidth="1"/>
    <col min="7" max="7" width="18.140625" style="4" customWidth="1"/>
    <col min="8" max="8" width="12.7109375" style="0" customWidth="1"/>
    <col min="9" max="9" width="12.8515625" style="0" customWidth="1"/>
    <col min="10" max="10" width="11.8515625" style="5" customWidth="1"/>
    <col min="11" max="11" width="12.140625" style="5" customWidth="1"/>
    <col min="12" max="16384" width="9.140625" style="5" customWidth="1"/>
  </cols>
  <sheetData>
    <row r="1" spans="1:11" s="7" customFormat="1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30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/>
      <c r="G2" s="9" t="s">
        <v>6</v>
      </c>
      <c r="H2" s="10" t="s">
        <v>7</v>
      </c>
      <c r="I2" s="9" t="s">
        <v>8</v>
      </c>
      <c r="J2" s="9" t="s">
        <v>9</v>
      </c>
      <c r="K2" s="11" t="s">
        <v>10</v>
      </c>
    </row>
    <row r="3" spans="1:11" s="7" customFormat="1" ht="30" customHeight="1">
      <c r="A3" s="8"/>
      <c r="B3" s="9"/>
      <c r="C3" s="10"/>
      <c r="D3" s="9"/>
      <c r="E3" s="12" t="s">
        <v>11</v>
      </c>
      <c r="F3" s="12" t="s">
        <v>12</v>
      </c>
      <c r="G3" s="9"/>
      <c r="H3" s="10"/>
      <c r="I3" s="9"/>
      <c r="J3" s="9"/>
      <c r="K3" s="11"/>
    </row>
    <row r="4" spans="1:11" s="19" customFormat="1" ht="30" customHeight="1">
      <c r="A4" s="13"/>
      <c r="B4" s="14" t="s">
        <v>13</v>
      </c>
      <c r="C4" s="15">
        <f>SUM(C5:C48)</f>
        <v>12143288</v>
      </c>
      <c r="D4" s="15">
        <f>SUM(D5:D48)</f>
        <v>65518889446.229774</v>
      </c>
      <c r="E4" s="15">
        <f>SUM(E5:E48)</f>
        <v>672866</v>
      </c>
      <c r="F4" s="15">
        <f>SUM(F5:F48)</f>
        <v>720972</v>
      </c>
      <c r="G4" s="15">
        <f>SUM(G5:G48)</f>
        <v>50292158653.49</v>
      </c>
      <c r="H4" s="16">
        <f>SUM(H5:H48)</f>
        <v>0.9999999999999999</v>
      </c>
      <c r="I4" s="16">
        <f>SUM(I5:I48)</f>
        <v>1</v>
      </c>
      <c r="J4" s="17">
        <f aca="true" t="shared" si="0" ref="J4:J48">D4/C4</f>
        <v>5395.481804123378</v>
      </c>
      <c r="K4" s="18">
        <f aca="true" t="shared" si="1" ref="K4:K48">G4/F4</f>
        <v>69756.0496849947</v>
      </c>
    </row>
    <row r="5" spans="1:70" s="26" customFormat="1" ht="14.25">
      <c r="A5" s="20">
        <f aca="true" t="shared" si="2" ref="A5:A48">ROW()-4</f>
        <v>1</v>
      </c>
      <c r="B5" s="21" t="s">
        <v>14</v>
      </c>
      <c r="C5" s="22">
        <v>1650443</v>
      </c>
      <c r="D5" s="22">
        <v>7753717877</v>
      </c>
      <c r="E5" s="22">
        <v>75780</v>
      </c>
      <c r="F5" s="22">
        <v>81939</v>
      </c>
      <c r="G5" s="22">
        <v>6026161009</v>
      </c>
      <c r="H5" s="23">
        <f aca="true" t="shared" si="3" ref="H5:H48">C5/$C$4</f>
        <v>0.13591401274514778</v>
      </c>
      <c r="I5" s="23">
        <f aca="true" t="shared" si="4" ref="I5:I48">D5/$D$4</f>
        <v>0.11834324333844735</v>
      </c>
      <c r="J5" s="24">
        <f t="shared" si="0"/>
        <v>4697.961624242704</v>
      </c>
      <c r="K5" s="25">
        <f t="shared" si="1"/>
        <v>73544.47831923747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0" s="26" customFormat="1" ht="14.25">
      <c r="A6" s="20">
        <f t="shared" si="2"/>
        <v>2</v>
      </c>
      <c r="B6" s="21" t="s">
        <v>15</v>
      </c>
      <c r="C6" s="22">
        <v>1609957</v>
      </c>
      <c r="D6" s="22">
        <v>10079742299.41</v>
      </c>
      <c r="E6" s="22">
        <v>78730</v>
      </c>
      <c r="F6" s="22">
        <v>82354</v>
      </c>
      <c r="G6" s="22">
        <v>5505411988.54</v>
      </c>
      <c r="H6" s="23">
        <f t="shared" si="3"/>
        <v>0.13257998986765362</v>
      </c>
      <c r="I6" s="23">
        <f t="shared" si="4"/>
        <v>0.15384482833278593</v>
      </c>
      <c r="J6" s="24">
        <f t="shared" si="0"/>
        <v>6260.876718701183</v>
      </c>
      <c r="K6" s="25">
        <f t="shared" si="1"/>
        <v>66850.5717820628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s="26" customFormat="1" ht="14.25">
      <c r="A7" s="20">
        <f t="shared" si="2"/>
        <v>3</v>
      </c>
      <c r="B7" s="21" t="s">
        <v>16</v>
      </c>
      <c r="C7" s="22">
        <v>1524778</v>
      </c>
      <c r="D7" s="22">
        <v>9168030577.139776</v>
      </c>
      <c r="E7" s="22">
        <v>92439</v>
      </c>
      <c r="F7" s="22">
        <v>101561</v>
      </c>
      <c r="G7" s="22">
        <v>7248710299.399998</v>
      </c>
      <c r="H7" s="23">
        <f t="shared" si="3"/>
        <v>0.12556549758187405</v>
      </c>
      <c r="I7" s="23">
        <f t="shared" si="4"/>
        <v>0.13992957839530876</v>
      </c>
      <c r="J7" s="24">
        <f t="shared" si="0"/>
        <v>6012.698620480999</v>
      </c>
      <c r="K7" s="25">
        <f t="shared" si="1"/>
        <v>71372.97091797045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0" s="26" customFormat="1" ht="14.25">
      <c r="A8" s="20">
        <f t="shared" si="2"/>
        <v>4</v>
      </c>
      <c r="B8" s="21" t="s">
        <v>17</v>
      </c>
      <c r="C8" s="22">
        <v>1237090</v>
      </c>
      <c r="D8" s="22">
        <v>7393841498.17</v>
      </c>
      <c r="E8" s="22">
        <v>76504</v>
      </c>
      <c r="F8" s="22">
        <v>80135</v>
      </c>
      <c r="G8" s="22">
        <v>5627570395.25</v>
      </c>
      <c r="H8" s="23">
        <f t="shared" si="3"/>
        <v>0.10187438525710664</v>
      </c>
      <c r="I8" s="23">
        <f t="shared" si="4"/>
        <v>0.1128505315133279</v>
      </c>
      <c r="J8" s="24">
        <f t="shared" si="0"/>
        <v>5976.801605517788</v>
      </c>
      <c r="K8" s="25">
        <f t="shared" si="1"/>
        <v>70226.12335745929</v>
      </c>
      <c r="L8" s="5"/>
      <c r="M8" s="27"/>
      <c r="N8" s="27"/>
      <c r="O8" s="27"/>
      <c r="P8" s="27"/>
      <c r="Q8" s="2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1:70" s="26" customFormat="1" ht="14.25">
      <c r="A9" s="20">
        <f t="shared" si="2"/>
        <v>5</v>
      </c>
      <c r="B9" s="21" t="s">
        <v>18</v>
      </c>
      <c r="C9" s="22">
        <v>1185556</v>
      </c>
      <c r="D9" s="22">
        <v>6687798957</v>
      </c>
      <c r="E9" s="22">
        <v>70270</v>
      </c>
      <c r="F9" s="22">
        <v>75140</v>
      </c>
      <c r="G9" s="22">
        <v>5367108840</v>
      </c>
      <c r="H9" s="23">
        <f t="shared" si="3"/>
        <v>0.09763055936744644</v>
      </c>
      <c r="I9" s="23">
        <f t="shared" si="4"/>
        <v>0.10207436379837545</v>
      </c>
      <c r="J9" s="24">
        <f t="shared" si="0"/>
        <v>5641.0654216249595</v>
      </c>
      <c r="K9" s="25">
        <f t="shared" si="1"/>
        <v>71428.11871173809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0" s="26" customFormat="1" ht="14.25">
      <c r="A10" s="20">
        <f t="shared" si="2"/>
        <v>6</v>
      </c>
      <c r="B10" s="21" t="s">
        <v>19</v>
      </c>
      <c r="C10" s="22">
        <v>578368</v>
      </c>
      <c r="D10" s="22">
        <v>2987362417</v>
      </c>
      <c r="E10" s="22">
        <v>39383</v>
      </c>
      <c r="F10" s="22">
        <v>44052</v>
      </c>
      <c r="G10" s="22">
        <v>3191376865.17</v>
      </c>
      <c r="H10" s="23">
        <f t="shared" si="3"/>
        <v>0.04762861590699323</v>
      </c>
      <c r="I10" s="23">
        <f t="shared" si="4"/>
        <v>0.04559543731967064</v>
      </c>
      <c r="J10" s="24">
        <f t="shared" si="0"/>
        <v>5165.158544386964</v>
      </c>
      <c r="K10" s="25">
        <f t="shared" si="1"/>
        <v>72445.67477458458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s="26" customFormat="1" ht="14.25">
      <c r="A11" s="20">
        <f t="shared" si="2"/>
        <v>7</v>
      </c>
      <c r="B11" s="21" t="s">
        <v>20</v>
      </c>
      <c r="C11" s="22">
        <v>559924</v>
      </c>
      <c r="D11" s="22">
        <v>2624616669.6400003</v>
      </c>
      <c r="E11" s="22">
        <v>24625</v>
      </c>
      <c r="F11" s="22">
        <v>24463</v>
      </c>
      <c r="G11" s="22">
        <v>1640744427</v>
      </c>
      <c r="H11" s="23">
        <f t="shared" si="3"/>
        <v>0.046109752152794205</v>
      </c>
      <c r="I11" s="23">
        <f t="shared" si="4"/>
        <v>0.04005893097125796</v>
      </c>
      <c r="J11" s="24">
        <f t="shared" si="0"/>
        <v>4687.451635650553</v>
      </c>
      <c r="K11" s="25">
        <f t="shared" si="1"/>
        <v>67070.45035359522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s="26" customFormat="1" ht="14.25">
      <c r="A12" s="20">
        <f t="shared" si="2"/>
        <v>8</v>
      </c>
      <c r="B12" s="21" t="s">
        <v>21</v>
      </c>
      <c r="C12" s="22">
        <v>518244</v>
      </c>
      <c r="D12" s="22">
        <v>2441238661</v>
      </c>
      <c r="E12" s="22">
        <v>22546</v>
      </c>
      <c r="F12" s="22">
        <v>23995</v>
      </c>
      <c r="G12" s="22">
        <v>1394981219</v>
      </c>
      <c r="H12" s="23">
        <f t="shared" si="3"/>
        <v>0.04267740335237046</v>
      </c>
      <c r="I12" s="23">
        <f t="shared" si="4"/>
        <v>0.037260073875389516</v>
      </c>
      <c r="J12" s="24">
        <f t="shared" si="0"/>
        <v>4710.597056598822</v>
      </c>
      <c r="K12" s="25">
        <f t="shared" si="1"/>
        <v>58136.329193581994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s="26" customFormat="1" ht="14.25">
      <c r="A13" s="20">
        <f t="shared" si="2"/>
        <v>9</v>
      </c>
      <c r="B13" s="21" t="s">
        <v>22</v>
      </c>
      <c r="C13" s="22">
        <v>481338</v>
      </c>
      <c r="D13" s="22">
        <v>1825781069</v>
      </c>
      <c r="E13" s="22">
        <v>27597</v>
      </c>
      <c r="F13" s="22">
        <v>28478</v>
      </c>
      <c r="G13" s="22">
        <v>1830639945</v>
      </c>
      <c r="H13" s="23">
        <f t="shared" si="3"/>
        <v>0.039638193543626736</v>
      </c>
      <c r="I13" s="23">
        <f t="shared" si="4"/>
        <v>0.027866483764172882</v>
      </c>
      <c r="J13" s="24">
        <f t="shared" si="0"/>
        <v>3793.137190498153</v>
      </c>
      <c r="K13" s="25">
        <f t="shared" si="1"/>
        <v>64282.602184142146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70" s="26" customFormat="1" ht="14.25">
      <c r="A14" s="20">
        <f t="shared" si="2"/>
        <v>10</v>
      </c>
      <c r="B14" s="21" t="s">
        <v>23</v>
      </c>
      <c r="C14" s="22">
        <v>412485</v>
      </c>
      <c r="D14" s="22">
        <v>2359638542</v>
      </c>
      <c r="E14" s="22">
        <v>23715</v>
      </c>
      <c r="F14" s="22">
        <v>25837</v>
      </c>
      <c r="G14" s="22">
        <v>1639360561</v>
      </c>
      <c r="H14" s="23">
        <f t="shared" si="3"/>
        <v>0.03396814767137204</v>
      </c>
      <c r="I14" s="23">
        <f t="shared" si="4"/>
        <v>0.0360146297036447</v>
      </c>
      <c r="J14" s="24">
        <f t="shared" si="0"/>
        <v>5720.543879171364</v>
      </c>
      <c r="K14" s="25">
        <f t="shared" si="1"/>
        <v>63450.112667879395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11" ht="14.25">
      <c r="A15" s="28">
        <f t="shared" si="2"/>
        <v>11</v>
      </c>
      <c r="B15" s="29" t="s">
        <v>24</v>
      </c>
      <c r="C15" s="30">
        <v>306062</v>
      </c>
      <c r="D15" s="30">
        <v>1997106828</v>
      </c>
      <c r="E15" s="30">
        <v>20689</v>
      </c>
      <c r="F15" s="30">
        <v>23432</v>
      </c>
      <c r="G15" s="30">
        <v>1676661195</v>
      </c>
      <c r="H15" s="31">
        <f t="shared" si="3"/>
        <v>0.02520421157762214</v>
      </c>
      <c r="I15" s="31">
        <f t="shared" si="4"/>
        <v>0.030481390098026483</v>
      </c>
      <c r="J15" s="32">
        <f t="shared" si="0"/>
        <v>6525.170808528991</v>
      </c>
      <c r="K15" s="33">
        <f t="shared" si="1"/>
        <v>71554.33573745306</v>
      </c>
    </row>
    <row r="16" spans="1:11" ht="14.25">
      <c r="A16" s="28">
        <f t="shared" si="2"/>
        <v>12</v>
      </c>
      <c r="B16" s="34" t="s">
        <v>25</v>
      </c>
      <c r="C16" s="30">
        <v>282624</v>
      </c>
      <c r="D16" s="30">
        <v>926722906</v>
      </c>
      <c r="E16" s="30">
        <v>9778</v>
      </c>
      <c r="F16" s="30">
        <v>10311</v>
      </c>
      <c r="G16" s="30">
        <v>674842604</v>
      </c>
      <c r="H16" s="31">
        <f t="shared" si="3"/>
        <v>0.023274091827518214</v>
      </c>
      <c r="I16" s="31">
        <f t="shared" si="4"/>
        <v>0.014144362241679104</v>
      </c>
      <c r="J16" s="32">
        <f t="shared" si="0"/>
        <v>3278.995789458786</v>
      </c>
      <c r="K16" s="33">
        <f t="shared" si="1"/>
        <v>65448.80263795946</v>
      </c>
    </row>
    <row r="17" spans="1:11" ht="14.25">
      <c r="A17" s="28">
        <f t="shared" si="2"/>
        <v>13</v>
      </c>
      <c r="B17" s="29" t="s">
        <v>26</v>
      </c>
      <c r="C17" s="30">
        <v>230752</v>
      </c>
      <c r="D17" s="30">
        <v>1139724773.62</v>
      </c>
      <c r="E17" s="30">
        <v>14410</v>
      </c>
      <c r="F17" s="30">
        <v>14635</v>
      </c>
      <c r="G17" s="30">
        <v>961818295.47</v>
      </c>
      <c r="H17" s="31">
        <f t="shared" si="3"/>
        <v>0.019002431631367056</v>
      </c>
      <c r="I17" s="31">
        <f t="shared" si="4"/>
        <v>0.017395361601105164</v>
      </c>
      <c r="J17" s="32">
        <f t="shared" si="0"/>
        <v>4939.176144172097</v>
      </c>
      <c r="K17" s="33">
        <f t="shared" si="1"/>
        <v>65720.41649948753</v>
      </c>
    </row>
    <row r="18" spans="1:11" ht="14.25">
      <c r="A18" s="28">
        <f t="shared" si="2"/>
        <v>14</v>
      </c>
      <c r="B18" s="29" t="s">
        <v>27</v>
      </c>
      <c r="C18" s="30">
        <v>228025</v>
      </c>
      <c r="D18" s="30">
        <v>1288036759.3899999</v>
      </c>
      <c r="E18" s="30">
        <v>16688</v>
      </c>
      <c r="F18" s="30">
        <v>20732</v>
      </c>
      <c r="G18" s="30">
        <v>1474477659</v>
      </c>
      <c r="H18" s="31">
        <f t="shared" si="3"/>
        <v>0.018777863128997683</v>
      </c>
      <c r="I18" s="31">
        <f t="shared" si="4"/>
        <v>0.019659013916087046</v>
      </c>
      <c r="J18" s="32">
        <f t="shared" si="0"/>
        <v>5648.664661287139</v>
      </c>
      <c r="K18" s="33">
        <f t="shared" si="1"/>
        <v>71120.85949257186</v>
      </c>
    </row>
    <row r="19" spans="1:11" ht="13.5" customHeight="1">
      <c r="A19" s="28">
        <f t="shared" si="2"/>
        <v>15</v>
      </c>
      <c r="B19" s="29" t="s">
        <v>28</v>
      </c>
      <c r="C19" s="30">
        <v>204092</v>
      </c>
      <c r="D19" s="30">
        <v>1051429772.98</v>
      </c>
      <c r="E19" s="30">
        <v>6533</v>
      </c>
      <c r="F19" s="30">
        <v>5970</v>
      </c>
      <c r="G19" s="30">
        <v>423577967</v>
      </c>
      <c r="H19" s="31">
        <f t="shared" si="3"/>
        <v>0.016806980119387763</v>
      </c>
      <c r="I19" s="31">
        <f t="shared" si="4"/>
        <v>0.016047734964172285</v>
      </c>
      <c r="J19" s="32">
        <f t="shared" si="0"/>
        <v>5151.744178997707</v>
      </c>
      <c r="K19" s="33">
        <f t="shared" si="1"/>
        <v>70951.08324958124</v>
      </c>
    </row>
    <row r="20" spans="1:11" ht="14.25">
      <c r="A20" s="28">
        <f t="shared" si="2"/>
        <v>16</v>
      </c>
      <c r="B20" s="29" t="s">
        <v>29</v>
      </c>
      <c r="C20" s="30">
        <v>163770</v>
      </c>
      <c r="D20" s="30">
        <v>635663196.49</v>
      </c>
      <c r="E20" s="30">
        <v>6111</v>
      </c>
      <c r="F20" s="30">
        <v>6134</v>
      </c>
      <c r="G20" s="30">
        <v>468516807.02</v>
      </c>
      <c r="H20" s="31">
        <f t="shared" si="3"/>
        <v>0.01348646264504309</v>
      </c>
      <c r="I20" s="31">
        <f t="shared" si="4"/>
        <v>0.00970198368535654</v>
      </c>
      <c r="J20" s="32">
        <f t="shared" si="0"/>
        <v>3881.4385814862308</v>
      </c>
      <c r="K20" s="33">
        <f t="shared" si="1"/>
        <v>76380.307632866</v>
      </c>
    </row>
    <row r="21" spans="1:11" ht="14.25">
      <c r="A21" s="28">
        <f t="shared" si="2"/>
        <v>17</v>
      </c>
      <c r="B21" s="29" t="s">
        <v>30</v>
      </c>
      <c r="C21" s="30">
        <v>135871</v>
      </c>
      <c r="D21" s="30">
        <v>675581855.6099999</v>
      </c>
      <c r="E21" s="30">
        <v>7064</v>
      </c>
      <c r="F21" s="30">
        <v>7551</v>
      </c>
      <c r="G21" s="30">
        <v>500812132.87</v>
      </c>
      <c r="H21" s="31">
        <f t="shared" si="3"/>
        <v>0.011188979459270009</v>
      </c>
      <c r="I21" s="31">
        <f t="shared" si="4"/>
        <v>0.01031125315645709</v>
      </c>
      <c r="J21" s="32">
        <f t="shared" si="0"/>
        <v>4972.229950541321</v>
      </c>
      <c r="K21" s="33">
        <f t="shared" si="1"/>
        <v>66323.94820156271</v>
      </c>
    </row>
    <row r="22" spans="1:11" ht="14.25">
      <c r="A22" s="28">
        <f t="shared" si="2"/>
        <v>18</v>
      </c>
      <c r="B22" s="29" t="s">
        <v>31</v>
      </c>
      <c r="C22" s="30">
        <v>115770</v>
      </c>
      <c r="D22" s="30">
        <v>670086842</v>
      </c>
      <c r="E22" s="30">
        <v>8186</v>
      </c>
      <c r="F22" s="30">
        <v>8691</v>
      </c>
      <c r="G22" s="30">
        <v>589288530</v>
      </c>
      <c r="H22" s="31">
        <f t="shared" si="3"/>
        <v>0.009533661723249914</v>
      </c>
      <c r="I22" s="31">
        <f t="shared" si="4"/>
        <v>0.01022738400579773</v>
      </c>
      <c r="J22" s="35">
        <f t="shared" si="0"/>
        <v>5788.087086464542</v>
      </c>
      <c r="K22" s="36">
        <f t="shared" si="1"/>
        <v>67804.45633413877</v>
      </c>
    </row>
    <row r="23" spans="1:11" ht="14.25">
      <c r="A23" s="28">
        <f t="shared" si="2"/>
        <v>19</v>
      </c>
      <c r="B23" s="29" t="s">
        <v>32</v>
      </c>
      <c r="C23" s="30">
        <v>86310</v>
      </c>
      <c r="D23" s="30">
        <v>460996549</v>
      </c>
      <c r="E23" s="30">
        <v>4176</v>
      </c>
      <c r="F23" s="30">
        <v>4518</v>
      </c>
      <c r="G23" s="30">
        <v>315332432</v>
      </c>
      <c r="H23" s="31">
        <f t="shared" si="3"/>
        <v>0.007107630157499352</v>
      </c>
      <c r="I23" s="31">
        <f t="shared" si="4"/>
        <v>0.0070360861256406355</v>
      </c>
      <c r="J23" s="35">
        <f t="shared" si="0"/>
        <v>5341.171926775576</v>
      </c>
      <c r="K23" s="36">
        <f t="shared" si="1"/>
        <v>69794.69499778663</v>
      </c>
    </row>
    <row r="24" spans="1:11" ht="24.75">
      <c r="A24" s="28">
        <f t="shared" si="2"/>
        <v>20</v>
      </c>
      <c r="B24" s="29" t="s">
        <v>33</v>
      </c>
      <c r="C24" s="30">
        <v>74495</v>
      </c>
      <c r="D24" s="30">
        <v>414245618</v>
      </c>
      <c r="E24" s="30">
        <v>4578</v>
      </c>
      <c r="F24" s="30">
        <v>4842</v>
      </c>
      <c r="G24" s="30">
        <v>310334820</v>
      </c>
      <c r="H24" s="31">
        <f t="shared" si="3"/>
        <v>0.006134664680603803</v>
      </c>
      <c r="I24" s="31">
        <f t="shared" si="4"/>
        <v>0.006322537233174019</v>
      </c>
      <c r="J24" s="35">
        <f t="shared" si="0"/>
        <v>5560.717068259615</v>
      </c>
      <c r="K24" s="36">
        <f t="shared" si="1"/>
        <v>64092.280049566296</v>
      </c>
    </row>
    <row r="25" spans="1:11" ht="14.25">
      <c r="A25" s="28">
        <f t="shared" si="2"/>
        <v>21</v>
      </c>
      <c r="B25" s="34" t="s">
        <v>34</v>
      </c>
      <c r="C25" s="30">
        <v>72962</v>
      </c>
      <c r="D25" s="30">
        <v>535809655</v>
      </c>
      <c r="E25" s="30">
        <v>8759</v>
      </c>
      <c r="F25" s="30">
        <v>10427</v>
      </c>
      <c r="G25" s="30">
        <v>665783089</v>
      </c>
      <c r="H25" s="31">
        <f t="shared" si="3"/>
        <v>0.006008422101164034</v>
      </c>
      <c r="I25" s="31">
        <f t="shared" si="4"/>
        <v>0.0081779416520747</v>
      </c>
      <c r="J25" s="32">
        <f t="shared" si="0"/>
        <v>7343.681025739426</v>
      </c>
      <c r="K25" s="33">
        <f t="shared" si="1"/>
        <v>63851.835523161026</v>
      </c>
    </row>
    <row r="26" spans="1:11" ht="14.25">
      <c r="A26" s="28">
        <f t="shared" si="2"/>
        <v>22</v>
      </c>
      <c r="B26" s="29" t="s">
        <v>35</v>
      </c>
      <c r="C26" s="30">
        <v>71640</v>
      </c>
      <c r="D26" s="30">
        <v>281509224</v>
      </c>
      <c r="E26" s="30">
        <v>2505</v>
      </c>
      <c r="F26" s="30">
        <v>2790</v>
      </c>
      <c r="G26" s="30">
        <v>209394760</v>
      </c>
      <c r="H26" s="31">
        <f t="shared" si="3"/>
        <v>0.005899555375776314</v>
      </c>
      <c r="I26" s="31">
        <f t="shared" si="4"/>
        <v>0.004296611654735536</v>
      </c>
      <c r="J26" s="32">
        <f t="shared" si="0"/>
        <v>3929.4978224455613</v>
      </c>
      <c r="K26" s="33">
        <f t="shared" si="1"/>
        <v>75051.8853046595</v>
      </c>
    </row>
    <row r="27" spans="1:11" ht="14.25">
      <c r="A27" s="28">
        <f t="shared" si="2"/>
        <v>23</v>
      </c>
      <c r="B27" s="29" t="s">
        <v>36</v>
      </c>
      <c r="C27" s="30">
        <v>68306</v>
      </c>
      <c r="D27" s="30">
        <v>335918703</v>
      </c>
      <c r="E27" s="30">
        <v>9064</v>
      </c>
      <c r="F27" s="30">
        <v>7745</v>
      </c>
      <c r="G27" s="30">
        <v>589795321</v>
      </c>
      <c r="H27" s="31">
        <f t="shared" si="3"/>
        <v>0.005625000411750096</v>
      </c>
      <c r="I27" s="31">
        <f t="shared" si="4"/>
        <v>0.005127051234219754</v>
      </c>
      <c r="J27" s="32">
        <f t="shared" si="0"/>
        <v>4917.8505987760955</v>
      </c>
      <c r="K27" s="33">
        <f t="shared" si="1"/>
        <v>76151.75222724339</v>
      </c>
    </row>
    <row r="28" spans="1:11" ht="14.25">
      <c r="A28" s="28">
        <f t="shared" si="2"/>
        <v>24</v>
      </c>
      <c r="B28" s="29" t="s">
        <v>37</v>
      </c>
      <c r="C28" s="30">
        <v>51635</v>
      </c>
      <c r="D28" s="30">
        <v>211162050</v>
      </c>
      <c r="E28" s="30">
        <v>1859</v>
      </c>
      <c r="F28" s="30">
        <v>2105</v>
      </c>
      <c r="G28" s="30">
        <v>177259991</v>
      </c>
      <c r="H28" s="31">
        <f t="shared" si="3"/>
        <v>0.004252143241599804</v>
      </c>
      <c r="I28" s="31">
        <f t="shared" si="4"/>
        <v>0.0032229186389567403</v>
      </c>
      <c r="J28" s="32">
        <f t="shared" si="0"/>
        <v>4089.5138956134406</v>
      </c>
      <c r="K28" s="33">
        <f t="shared" si="1"/>
        <v>84209.02185273159</v>
      </c>
    </row>
    <row r="29" spans="1:11" ht="14.25">
      <c r="A29" s="28">
        <f t="shared" si="2"/>
        <v>25</v>
      </c>
      <c r="B29" s="29" t="s">
        <v>38</v>
      </c>
      <c r="C29" s="30">
        <v>46733</v>
      </c>
      <c r="D29" s="30">
        <v>215874365</v>
      </c>
      <c r="E29" s="30">
        <v>1682</v>
      </c>
      <c r="F29" s="30">
        <v>1980</v>
      </c>
      <c r="G29" s="30">
        <v>123680560</v>
      </c>
      <c r="H29" s="31">
        <f t="shared" si="3"/>
        <v>0.003848463447461676</v>
      </c>
      <c r="I29" s="31">
        <f t="shared" si="4"/>
        <v>0.003294841637649618</v>
      </c>
      <c r="J29" s="32">
        <f t="shared" si="0"/>
        <v>4619.313226199902</v>
      </c>
      <c r="K29" s="33">
        <f t="shared" si="1"/>
        <v>62464.92929292929</v>
      </c>
    </row>
    <row r="30" spans="1:11" ht="14.25">
      <c r="A30" s="28">
        <f t="shared" si="2"/>
        <v>26</v>
      </c>
      <c r="B30" s="29" t="s">
        <v>39</v>
      </c>
      <c r="C30" s="30">
        <v>44044</v>
      </c>
      <c r="D30" s="30">
        <v>225531974.48</v>
      </c>
      <c r="E30" s="30">
        <v>3571</v>
      </c>
      <c r="F30" s="30">
        <v>4529</v>
      </c>
      <c r="G30" s="30">
        <v>351561090.62</v>
      </c>
      <c r="H30" s="31">
        <f t="shared" si="3"/>
        <v>0.003627024245822054</v>
      </c>
      <c r="I30" s="31">
        <f t="shared" si="4"/>
        <v>0.0034422435481768995</v>
      </c>
      <c r="J30" s="32">
        <f t="shared" si="0"/>
        <v>5120.6060866406315</v>
      </c>
      <c r="K30" s="33">
        <f t="shared" si="1"/>
        <v>77624.44041068669</v>
      </c>
    </row>
    <row r="31" spans="1:11" ht="14.25">
      <c r="A31" s="28">
        <f t="shared" si="2"/>
        <v>27</v>
      </c>
      <c r="B31" s="29" t="s">
        <v>40</v>
      </c>
      <c r="C31" s="30">
        <v>43426</v>
      </c>
      <c r="D31" s="30">
        <v>220818089</v>
      </c>
      <c r="E31" s="30">
        <v>3258</v>
      </c>
      <c r="F31" s="30">
        <v>3691</v>
      </c>
      <c r="G31" s="30">
        <v>260900035</v>
      </c>
      <c r="H31" s="31">
        <f t="shared" si="3"/>
        <v>0.003576131933953967</v>
      </c>
      <c r="I31" s="31">
        <f t="shared" si="4"/>
        <v>0.0033702965796027664</v>
      </c>
      <c r="J31" s="32">
        <f t="shared" si="0"/>
        <v>5084.928130612997</v>
      </c>
      <c r="K31" s="33">
        <f t="shared" si="1"/>
        <v>70685.46057978868</v>
      </c>
    </row>
    <row r="32" spans="1:11" ht="14.25">
      <c r="A32" s="28">
        <f t="shared" si="2"/>
        <v>28</v>
      </c>
      <c r="B32" s="29" t="s">
        <v>41</v>
      </c>
      <c r="C32" s="30">
        <v>37617</v>
      </c>
      <c r="D32" s="30">
        <v>206262841</v>
      </c>
      <c r="E32" s="30">
        <v>2833</v>
      </c>
      <c r="F32" s="30">
        <v>2741</v>
      </c>
      <c r="G32" s="30">
        <v>189588811</v>
      </c>
      <c r="H32" s="31">
        <f t="shared" si="3"/>
        <v>0.0030977606723977887</v>
      </c>
      <c r="I32" s="31">
        <f t="shared" si="4"/>
        <v>0.0031481431193866065</v>
      </c>
      <c r="J32" s="32">
        <f t="shared" si="0"/>
        <v>5483.234734295665</v>
      </c>
      <c r="K32" s="33">
        <f t="shared" si="1"/>
        <v>69167.75300985042</v>
      </c>
    </row>
    <row r="33" spans="1:11" ht="14.25">
      <c r="A33" s="28">
        <f t="shared" si="2"/>
        <v>29</v>
      </c>
      <c r="B33" s="29" t="s">
        <v>42</v>
      </c>
      <c r="C33" s="30">
        <v>27667</v>
      </c>
      <c r="D33" s="30">
        <v>110383672</v>
      </c>
      <c r="E33" s="30">
        <v>1007</v>
      </c>
      <c r="F33" s="30">
        <v>1091</v>
      </c>
      <c r="G33" s="30">
        <v>92116736</v>
      </c>
      <c r="H33" s="31">
        <f t="shared" si="3"/>
        <v>0.002278377981317745</v>
      </c>
      <c r="I33" s="31">
        <f t="shared" si="4"/>
        <v>0.0016847610350689778</v>
      </c>
      <c r="J33" s="32">
        <f t="shared" si="0"/>
        <v>3989.7232081541188</v>
      </c>
      <c r="K33" s="33">
        <f t="shared" si="1"/>
        <v>84433.30522456462</v>
      </c>
    </row>
    <row r="34" spans="1:11" ht="14.25">
      <c r="A34" s="28">
        <f t="shared" si="2"/>
        <v>30</v>
      </c>
      <c r="B34" s="29" t="s">
        <v>43</v>
      </c>
      <c r="C34" s="30">
        <v>19377</v>
      </c>
      <c r="D34" s="30">
        <v>132115622.96</v>
      </c>
      <c r="E34" s="30">
        <v>581</v>
      </c>
      <c r="F34" s="30">
        <v>641</v>
      </c>
      <c r="G34" s="30">
        <v>47439266</v>
      </c>
      <c r="H34" s="31">
        <f t="shared" si="3"/>
        <v>0.0015956963221163824</v>
      </c>
      <c r="I34" s="31">
        <f t="shared" si="4"/>
        <v>0.002016450890371471</v>
      </c>
      <c r="J34" s="32">
        <f t="shared" si="0"/>
        <v>6818.167051659183</v>
      </c>
      <c r="K34" s="33">
        <f t="shared" si="1"/>
        <v>74008.21528861155</v>
      </c>
    </row>
    <row r="35" spans="1:11" ht="14.25">
      <c r="A35" s="28">
        <f t="shared" si="2"/>
        <v>31</v>
      </c>
      <c r="B35" s="29" t="s">
        <v>44</v>
      </c>
      <c r="C35" s="30">
        <v>15566</v>
      </c>
      <c r="D35" s="30">
        <v>75086936</v>
      </c>
      <c r="E35" s="30">
        <v>1113</v>
      </c>
      <c r="F35" s="30">
        <v>1114</v>
      </c>
      <c r="G35" s="30">
        <v>89037584</v>
      </c>
      <c r="H35" s="31">
        <f t="shared" si="3"/>
        <v>0.001281860398929845</v>
      </c>
      <c r="I35" s="31">
        <f t="shared" si="4"/>
        <v>0.0011460349318286685</v>
      </c>
      <c r="J35" s="32">
        <f t="shared" si="0"/>
        <v>4823.778491584222</v>
      </c>
      <c r="K35" s="33">
        <f t="shared" si="1"/>
        <v>79926.01795332137</v>
      </c>
    </row>
    <row r="36" spans="1:11" ht="14.25">
      <c r="A36" s="28">
        <f t="shared" si="2"/>
        <v>32</v>
      </c>
      <c r="B36" s="29" t="s">
        <v>45</v>
      </c>
      <c r="C36" s="30">
        <v>13574</v>
      </c>
      <c r="D36" s="30">
        <v>99224892</v>
      </c>
      <c r="E36" s="30">
        <v>1806</v>
      </c>
      <c r="F36" s="30">
        <v>1930</v>
      </c>
      <c r="G36" s="30">
        <v>175406435</v>
      </c>
      <c r="H36" s="31">
        <f t="shared" si="3"/>
        <v>0.0011178191606754282</v>
      </c>
      <c r="I36" s="31">
        <f t="shared" si="4"/>
        <v>0.0015144470982132894</v>
      </c>
      <c r="J36" s="32">
        <f t="shared" si="0"/>
        <v>7309.922793575954</v>
      </c>
      <c r="K36" s="33">
        <f t="shared" si="1"/>
        <v>90884.16321243523</v>
      </c>
    </row>
    <row r="37" spans="1:11" ht="12.75" customHeight="1">
      <c r="A37" s="28">
        <f t="shared" si="2"/>
        <v>33</v>
      </c>
      <c r="B37" s="29" t="s">
        <v>46</v>
      </c>
      <c r="C37" s="30">
        <v>10483</v>
      </c>
      <c r="D37" s="30">
        <v>46507523</v>
      </c>
      <c r="E37" s="30">
        <v>897</v>
      </c>
      <c r="F37" s="30">
        <v>967</v>
      </c>
      <c r="G37" s="30">
        <v>72229794</v>
      </c>
      <c r="H37" s="31">
        <f t="shared" si="3"/>
        <v>0.0008632752513157886</v>
      </c>
      <c r="I37" s="31">
        <f t="shared" si="4"/>
        <v>0.0007098338111815513</v>
      </c>
      <c r="J37" s="35">
        <f t="shared" si="0"/>
        <v>4436.470762186397</v>
      </c>
      <c r="K37" s="36">
        <f t="shared" si="1"/>
        <v>74694.71975180972</v>
      </c>
    </row>
    <row r="38" spans="1:11" ht="14.25">
      <c r="A38" s="28">
        <f t="shared" si="2"/>
        <v>34</v>
      </c>
      <c r="B38" s="29" t="s">
        <v>47</v>
      </c>
      <c r="C38" s="30">
        <v>8418</v>
      </c>
      <c r="D38" s="30">
        <v>67420528.30999999</v>
      </c>
      <c r="E38" s="30">
        <v>680</v>
      </c>
      <c r="F38" s="30">
        <v>759</v>
      </c>
      <c r="G38" s="30">
        <v>66242137.14999999</v>
      </c>
      <c r="H38" s="31">
        <f t="shared" si="3"/>
        <v>0.0006932224616594781</v>
      </c>
      <c r="I38" s="31">
        <f t="shared" si="4"/>
        <v>0.0010290242841391696</v>
      </c>
      <c r="J38" s="32">
        <f t="shared" si="0"/>
        <v>8009.091032311711</v>
      </c>
      <c r="K38" s="33">
        <f t="shared" si="1"/>
        <v>87275.54301712778</v>
      </c>
    </row>
    <row r="39" spans="1:11" ht="14.25">
      <c r="A39" s="28">
        <f t="shared" si="2"/>
        <v>35</v>
      </c>
      <c r="B39" s="29" t="s">
        <v>48</v>
      </c>
      <c r="C39" s="30">
        <v>8368</v>
      </c>
      <c r="D39" s="30">
        <v>56326060</v>
      </c>
      <c r="E39" s="30">
        <v>684</v>
      </c>
      <c r="F39" s="30">
        <v>748</v>
      </c>
      <c r="G39" s="30">
        <v>55296949</v>
      </c>
      <c r="H39" s="31">
        <f t="shared" si="3"/>
        <v>0.0006891049606992768</v>
      </c>
      <c r="I39" s="31">
        <f t="shared" si="4"/>
        <v>0.000859691922071204</v>
      </c>
      <c r="J39" s="32">
        <f t="shared" si="0"/>
        <v>6731.125717017208</v>
      </c>
      <c r="K39" s="33">
        <f t="shared" si="1"/>
        <v>73926.40240641711</v>
      </c>
    </row>
    <row r="40" spans="1:11" ht="14.25">
      <c r="A40" s="28">
        <f t="shared" si="2"/>
        <v>36</v>
      </c>
      <c r="B40" s="29" t="s">
        <v>49</v>
      </c>
      <c r="C40" s="30">
        <v>8154</v>
      </c>
      <c r="D40" s="30">
        <v>47156368</v>
      </c>
      <c r="E40" s="30">
        <v>666</v>
      </c>
      <c r="F40" s="30">
        <v>758</v>
      </c>
      <c r="G40" s="30">
        <v>63844877</v>
      </c>
      <c r="H40" s="31">
        <f t="shared" si="3"/>
        <v>0.0006714820565896156</v>
      </c>
      <c r="I40" s="31">
        <f t="shared" si="4"/>
        <v>0.0007197369857543208</v>
      </c>
      <c r="J40" s="32">
        <f t="shared" si="0"/>
        <v>5783.21903360314</v>
      </c>
      <c r="K40" s="33">
        <f t="shared" si="1"/>
        <v>84228.06992084433</v>
      </c>
    </row>
    <row r="41" spans="1:11" ht="14.25">
      <c r="A41" s="28">
        <f t="shared" si="2"/>
        <v>37</v>
      </c>
      <c r="B41" s="29" t="s">
        <v>50</v>
      </c>
      <c r="C41" s="30">
        <v>4912</v>
      </c>
      <c r="D41" s="30">
        <v>37799674</v>
      </c>
      <c r="E41" s="30">
        <v>311</v>
      </c>
      <c r="F41" s="30">
        <v>313</v>
      </c>
      <c r="G41" s="30">
        <v>26475956</v>
      </c>
      <c r="H41" s="31">
        <f t="shared" si="3"/>
        <v>0.0004045032943301682</v>
      </c>
      <c r="I41" s="31">
        <f t="shared" si="4"/>
        <v>0.0005769278801805934</v>
      </c>
      <c r="J41" s="32">
        <f t="shared" si="0"/>
        <v>7695.373371335505</v>
      </c>
      <c r="K41" s="33">
        <f t="shared" si="1"/>
        <v>84587.71884984025</v>
      </c>
    </row>
    <row r="42" spans="1:11" ht="24.75">
      <c r="A42" s="28">
        <f t="shared" si="2"/>
        <v>38</v>
      </c>
      <c r="B42" s="29" t="s">
        <v>51</v>
      </c>
      <c r="C42" s="30">
        <v>1720</v>
      </c>
      <c r="D42" s="30">
        <v>10677056</v>
      </c>
      <c r="E42" s="30">
        <v>1524</v>
      </c>
      <c r="F42" s="30">
        <v>1495</v>
      </c>
      <c r="G42" s="30">
        <v>134774175</v>
      </c>
      <c r="H42" s="31">
        <f t="shared" si="3"/>
        <v>0.0001416420330309221</v>
      </c>
      <c r="I42" s="31">
        <f t="shared" si="4"/>
        <v>0.00016296149233058164</v>
      </c>
      <c r="J42" s="35">
        <f t="shared" si="0"/>
        <v>6207.590697674418</v>
      </c>
      <c r="K42" s="36">
        <f t="shared" si="1"/>
        <v>90149.94983277592</v>
      </c>
    </row>
    <row r="43" spans="1:11" ht="14.25">
      <c r="A43" s="28">
        <f t="shared" si="2"/>
        <v>39</v>
      </c>
      <c r="B43" s="29" t="s">
        <v>52</v>
      </c>
      <c r="C43" s="30">
        <v>1160</v>
      </c>
      <c r="D43" s="30">
        <v>7711101</v>
      </c>
      <c r="E43" s="30">
        <v>81</v>
      </c>
      <c r="F43" s="30">
        <v>109</v>
      </c>
      <c r="G43" s="30">
        <v>8460735</v>
      </c>
      <c r="H43" s="31">
        <f t="shared" si="3"/>
        <v>9.552602227666839E-05</v>
      </c>
      <c r="I43" s="31">
        <f t="shared" si="4"/>
        <v>0.00011769279157773832</v>
      </c>
      <c r="J43" s="32">
        <f t="shared" si="0"/>
        <v>6647.500862068966</v>
      </c>
      <c r="K43" s="33">
        <f t="shared" si="1"/>
        <v>77621.42201834862</v>
      </c>
    </row>
    <row r="44" spans="1:11" ht="14.25">
      <c r="A44" s="28">
        <f t="shared" si="2"/>
        <v>40</v>
      </c>
      <c r="B44" s="29" t="s">
        <v>53</v>
      </c>
      <c r="C44" s="30">
        <v>803</v>
      </c>
      <c r="D44" s="30">
        <v>6234132</v>
      </c>
      <c r="E44" s="30">
        <v>57</v>
      </c>
      <c r="F44" s="30">
        <v>98</v>
      </c>
      <c r="G44" s="30">
        <v>6713475</v>
      </c>
      <c r="H44" s="31">
        <f t="shared" si="3"/>
        <v>6.612706542083166E-05</v>
      </c>
      <c r="I44" s="31">
        <f t="shared" si="4"/>
        <v>9.515014757868027E-05</v>
      </c>
      <c r="J44" s="32">
        <f t="shared" si="0"/>
        <v>7763.551681195517</v>
      </c>
      <c r="K44" s="33">
        <f t="shared" si="1"/>
        <v>68504.8469387755</v>
      </c>
    </row>
    <row r="45" spans="1:11" ht="14.25">
      <c r="A45" s="28">
        <f t="shared" si="2"/>
        <v>41</v>
      </c>
      <c r="B45" s="29" t="s">
        <v>54</v>
      </c>
      <c r="C45" s="30">
        <v>607</v>
      </c>
      <c r="D45" s="30">
        <v>6944977</v>
      </c>
      <c r="E45" s="30">
        <v>85</v>
      </c>
      <c r="F45" s="30">
        <v>103</v>
      </c>
      <c r="G45" s="30">
        <v>9349290</v>
      </c>
      <c r="H45" s="31">
        <f t="shared" si="3"/>
        <v>4.998646165684286E-05</v>
      </c>
      <c r="I45" s="31">
        <f t="shared" si="4"/>
        <v>0.00010599961413722714</v>
      </c>
      <c r="J45" s="32">
        <f t="shared" si="0"/>
        <v>11441.477759472817</v>
      </c>
      <c r="K45" s="33">
        <f t="shared" si="1"/>
        <v>90769.80582524271</v>
      </c>
    </row>
    <row r="46" spans="1:11" ht="14.25">
      <c r="A46" s="28">
        <f t="shared" si="2"/>
        <v>42</v>
      </c>
      <c r="B46" s="29" t="s">
        <v>55</v>
      </c>
      <c r="C46" s="30">
        <v>87</v>
      </c>
      <c r="D46" s="30">
        <v>427661.03</v>
      </c>
      <c r="E46" s="30">
        <v>18</v>
      </c>
      <c r="F46" s="30">
        <v>36</v>
      </c>
      <c r="G46" s="30">
        <v>5507154</v>
      </c>
      <c r="H46" s="31">
        <f t="shared" si="3"/>
        <v>7.16445167075013E-06</v>
      </c>
      <c r="I46" s="31">
        <f t="shared" si="4"/>
        <v>6.527293634165977E-06</v>
      </c>
      <c r="J46" s="32">
        <f t="shared" si="0"/>
        <v>4915.644022988506</v>
      </c>
      <c r="K46" s="33">
        <f t="shared" si="1"/>
        <v>152976.5</v>
      </c>
    </row>
    <row r="47" spans="1:11" ht="14.25">
      <c r="A47" s="28">
        <f t="shared" si="2"/>
        <v>43</v>
      </c>
      <c r="B47" s="29" t="s">
        <v>56</v>
      </c>
      <c r="C47" s="30">
        <v>71</v>
      </c>
      <c r="D47" s="30">
        <v>599448</v>
      </c>
      <c r="E47" s="30">
        <v>23</v>
      </c>
      <c r="F47" s="30">
        <v>32</v>
      </c>
      <c r="G47" s="30">
        <v>3572441</v>
      </c>
      <c r="H47" s="31">
        <f t="shared" si="3"/>
        <v>5.8468513634857376E-06</v>
      </c>
      <c r="I47" s="31">
        <f t="shared" si="4"/>
        <v>9.149239327262357E-06</v>
      </c>
      <c r="J47" s="32">
        <f t="shared" si="0"/>
        <v>8442.929577464789</v>
      </c>
      <c r="K47" s="33">
        <f t="shared" si="1"/>
        <v>111638.78125</v>
      </c>
    </row>
    <row r="48" spans="1:11" ht="14.25">
      <c r="A48" s="37">
        <f t="shared" si="2"/>
        <v>44</v>
      </c>
      <c r="B48" s="38" t="s">
        <v>57</v>
      </c>
      <c r="C48" s="39">
        <v>4</v>
      </c>
      <c r="D48" s="39">
        <v>23225</v>
      </c>
      <c r="E48" s="39">
        <v>0</v>
      </c>
      <c r="F48" s="39">
        <v>0</v>
      </c>
      <c r="G48" s="39">
        <v>0</v>
      </c>
      <c r="H48" s="40">
        <f t="shared" si="3"/>
        <v>3.294000768160979E-07</v>
      </c>
      <c r="I48" s="40">
        <f t="shared" si="4"/>
        <v>3.544779253174057E-07</v>
      </c>
      <c r="J48" s="41">
        <f t="shared" si="0"/>
        <v>5806.25</v>
      </c>
      <c r="K48" s="42" t="e">
        <f t="shared" si="1"/>
        <v>#DIV/0!</v>
      </c>
    </row>
    <row r="49" ht="14.25">
      <c r="A49" s="43"/>
    </row>
    <row r="51" spans="1:256" ht="14.25">
      <c r="A51" s="44"/>
      <c r="B51" s="45"/>
      <c r="C51" s="46"/>
      <c r="D51" s="46"/>
      <c r="E51" s="46"/>
      <c r="F51" s="46"/>
      <c r="G51" s="46"/>
      <c r="H51" s="47"/>
      <c r="I51" s="4"/>
      <c r="J51" s="4"/>
      <c r="K51" s="4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 s="44"/>
      <c r="B52" s="45"/>
      <c r="C52" s="46"/>
      <c r="D52" s="46"/>
      <c r="E52" s="46"/>
      <c r="F52" s="46"/>
      <c r="G52" s="46"/>
      <c r="H52" s="47"/>
      <c r="I52" s="4"/>
      <c r="J52" s="4"/>
      <c r="K52" s="4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>
      <c r="A53" s="44"/>
      <c r="B53" s="45"/>
      <c r="C53" s="46"/>
      <c r="D53" s="48"/>
      <c r="E53" s="3"/>
      <c r="H53" s="47"/>
      <c r="I53" s="4"/>
      <c r="J53" s="4"/>
      <c r="K53" s="4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 s="44"/>
      <c r="B54" s="45"/>
      <c r="C54" s="46"/>
      <c r="D54" s="48"/>
      <c r="E54" s="3"/>
      <c r="H54" s="47"/>
      <c r="I54" s="4"/>
      <c r="J54" s="4"/>
      <c r="K54" s="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 s="44"/>
      <c r="B55" s="45"/>
      <c r="C55" s="46"/>
      <c r="D55" s="48"/>
      <c r="E55" s="3"/>
      <c r="H55" s="47"/>
      <c r="I55" s="4"/>
      <c r="J55" s="4"/>
      <c r="K55" s="4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25">
      <c r="A56" s="44"/>
      <c r="B56" s="45"/>
      <c r="C56" s="46"/>
      <c r="D56" s="48"/>
      <c r="E56" s="3"/>
      <c r="H56" s="47"/>
      <c r="I56" s="4"/>
      <c r="J56" s="4"/>
      <c r="K56" s="4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4.25">
      <c r="A57" s="44"/>
      <c r="B57" s="45"/>
      <c r="C57" s="46"/>
      <c r="D57" s="48"/>
      <c r="E57" s="3"/>
      <c r="H57" s="47"/>
      <c r="I57" s="4"/>
      <c r="J57" s="4"/>
      <c r="K57" s="4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44"/>
      <c r="B58" s="45"/>
      <c r="C58" s="46"/>
      <c r="D58" s="48"/>
      <c r="E58" s="3"/>
      <c r="H58" s="47"/>
      <c r="I58" s="4"/>
      <c r="J58" s="4"/>
      <c r="K58" s="4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4.25">
      <c r="A59" s="44"/>
      <c r="B59" s="45"/>
      <c r="C59" s="46"/>
      <c r="D59" s="48"/>
      <c r="E59" s="3"/>
      <c r="H59" s="47"/>
      <c r="I59" s="4"/>
      <c r="J59" s="4"/>
      <c r="K59" s="4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>
      <c r="A60" s="44"/>
      <c r="B60" s="45"/>
      <c r="C60" s="46"/>
      <c r="D60" s="48"/>
      <c r="E60" s="3"/>
      <c r="H60" s="47"/>
      <c r="I60" s="4"/>
      <c r="J60" s="4"/>
      <c r="K60" s="4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8" spans="10:11" ht="14.25">
      <c r="J68"/>
      <c r="K68"/>
    </row>
    <row r="69" spans="10:11" ht="14.25">
      <c r="J69"/>
      <c r="K69"/>
    </row>
  </sheetData>
  <sheetProtection selectLockedCells="1" selectUnlockedCells="1"/>
  <mergeCells count="11">
    <mergeCell ref="A1:K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5"/>
  <sheetViews>
    <sheetView tabSelected="1" workbookViewId="0" topLeftCell="A1">
      <selection activeCell="G9" sqref="G9"/>
    </sheetView>
  </sheetViews>
  <sheetFormatPr defaultColWidth="9.140625" defaultRowHeight="12.75"/>
  <cols>
    <col min="1" max="1" width="4.7109375" style="1" customWidth="1"/>
    <col min="2" max="2" width="22.421875" style="2" customWidth="1"/>
    <col min="3" max="3" width="15.421875" style="3" customWidth="1"/>
    <col min="4" max="4" width="17.57421875" style="4" customWidth="1"/>
    <col min="5" max="5" width="15.7109375" style="4" customWidth="1"/>
    <col min="6" max="6" width="16.00390625" style="4" customWidth="1"/>
    <col min="7" max="7" width="18.140625" style="4" customWidth="1"/>
    <col min="8" max="9" width="13.7109375" style="0" customWidth="1"/>
    <col min="10" max="10" width="11.00390625" style="5" customWidth="1"/>
    <col min="11" max="11" width="12.140625" style="5" customWidth="1"/>
    <col min="12" max="16384" width="9.140625" style="5" customWidth="1"/>
  </cols>
  <sheetData>
    <row r="1" spans="1:11" s="7" customFormat="1" ht="24" customHeight="1">
      <c r="A1" s="6" t="s">
        <v>58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30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/>
      <c r="G2" s="9" t="s">
        <v>6</v>
      </c>
      <c r="H2" s="10" t="s">
        <v>7</v>
      </c>
      <c r="I2" s="9" t="s">
        <v>8</v>
      </c>
      <c r="J2" s="9" t="s">
        <v>9</v>
      </c>
      <c r="K2" s="11" t="s">
        <v>10</v>
      </c>
    </row>
    <row r="3" spans="1:11" s="7" customFormat="1" ht="30" customHeight="1">
      <c r="A3" s="8"/>
      <c r="B3" s="9"/>
      <c r="C3" s="10"/>
      <c r="D3" s="9"/>
      <c r="E3" s="12" t="s">
        <v>11</v>
      </c>
      <c r="F3" s="12" t="s">
        <v>12</v>
      </c>
      <c r="G3" s="9"/>
      <c r="H3" s="10"/>
      <c r="I3" s="9"/>
      <c r="J3" s="9"/>
      <c r="K3" s="11"/>
    </row>
    <row r="4" spans="1:11" s="19" customFormat="1" ht="30" customHeight="1">
      <c r="A4" s="13"/>
      <c r="B4" s="14" t="s">
        <v>13</v>
      </c>
      <c r="C4" s="15">
        <f>SUM(C5:C54)</f>
        <v>12395006</v>
      </c>
      <c r="D4" s="15">
        <f>SUM(D5:D54)</f>
        <v>67008458440.0799</v>
      </c>
      <c r="E4" s="15">
        <f>SUM(E5:E54)</f>
        <v>827430</v>
      </c>
      <c r="F4" s="15">
        <f>SUM(F5:F54)</f>
        <v>779168</v>
      </c>
      <c r="G4" s="15">
        <f>SUM(G5:G54)</f>
        <v>51904825746.14</v>
      </c>
      <c r="H4" s="16">
        <f>SUM(H5:H54)</f>
        <v>1</v>
      </c>
      <c r="I4" s="16">
        <f>SUM(I5:I54)</f>
        <v>1</v>
      </c>
      <c r="J4" s="17">
        <f aca="true" t="shared" si="0" ref="J4:J54">D4/C4</f>
        <v>5406.085195931321</v>
      </c>
      <c r="K4" s="18">
        <f aca="true" t="shared" si="1" ref="K4:K54">G4/F4</f>
        <v>66615.70514464147</v>
      </c>
    </row>
    <row r="5" spans="1:69" s="26" customFormat="1" ht="14.25">
      <c r="A5" s="20">
        <f aca="true" t="shared" si="2" ref="A5:A54">ROW()-4</f>
        <v>1</v>
      </c>
      <c r="B5" s="21" t="s">
        <v>16</v>
      </c>
      <c r="C5" s="22">
        <v>1762545</v>
      </c>
      <c r="D5" s="22">
        <v>10021412210.1999</v>
      </c>
      <c r="E5" s="22">
        <v>145143</v>
      </c>
      <c r="F5" s="22">
        <v>128984</v>
      </c>
      <c r="G5" s="22">
        <v>8145334387.58</v>
      </c>
      <c r="H5" s="23">
        <f aca="true" t="shared" si="3" ref="H5:H54">C5/$C$4</f>
        <v>0.14219799490214044</v>
      </c>
      <c r="I5" s="23">
        <f aca="true" t="shared" si="4" ref="I5:I54">D5/$D$4</f>
        <v>0.14955443601439086</v>
      </c>
      <c r="J5" s="24">
        <f t="shared" si="0"/>
        <v>5685.762468589398</v>
      </c>
      <c r="K5" s="25">
        <f t="shared" si="1"/>
        <v>63149.95958863115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s="26" customFormat="1" ht="14.25">
      <c r="A6" s="20">
        <f t="shared" si="2"/>
        <v>2</v>
      </c>
      <c r="B6" s="21" t="s">
        <v>14</v>
      </c>
      <c r="C6" s="22">
        <v>1558227</v>
      </c>
      <c r="D6" s="22">
        <v>7292146741</v>
      </c>
      <c r="E6" s="22">
        <v>75256</v>
      </c>
      <c r="F6" s="22">
        <v>72463</v>
      </c>
      <c r="G6" s="22">
        <v>5297494096</v>
      </c>
      <c r="H6" s="23">
        <f t="shared" si="3"/>
        <v>0.12571409808111428</v>
      </c>
      <c r="I6" s="23">
        <f t="shared" si="4"/>
        <v>0.10882427249868404</v>
      </c>
      <c r="J6" s="24">
        <f t="shared" si="0"/>
        <v>4679.77177972144</v>
      </c>
      <c r="K6" s="25">
        <f t="shared" si="1"/>
        <v>73106.19345045058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69" s="26" customFormat="1" ht="14.25">
      <c r="A7" s="20">
        <f t="shared" si="2"/>
        <v>3</v>
      </c>
      <c r="B7" s="21" t="s">
        <v>17</v>
      </c>
      <c r="C7" s="22">
        <v>1519286</v>
      </c>
      <c r="D7" s="22">
        <v>9062288981.97</v>
      </c>
      <c r="E7" s="22">
        <v>75828</v>
      </c>
      <c r="F7" s="22">
        <v>63500</v>
      </c>
      <c r="G7" s="22">
        <v>4222125963.52</v>
      </c>
      <c r="H7" s="23">
        <f t="shared" si="3"/>
        <v>0.12257242957365248</v>
      </c>
      <c r="I7" s="23">
        <f t="shared" si="4"/>
        <v>0.13524097096001172</v>
      </c>
      <c r="J7" s="24">
        <f t="shared" si="0"/>
        <v>5964.834127326915</v>
      </c>
      <c r="K7" s="25">
        <f t="shared" si="1"/>
        <v>66490.17265385827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s="26" customFormat="1" ht="14.25">
      <c r="A8" s="20">
        <f t="shared" si="2"/>
        <v>4</v>
      </c>
      <c r="B8" s="21" t="s">
        <v>15</v>
      </c>
      <c r="C8" s="22">
        <v>1500789</v>
      </c>
      <c r="D8" s="22">
        <v>9699812309.44</v>
      </c>
      <c r="E8" s="22">
        <v>99175</v>
      </c>
      <c r="F8" s="22">
        <v>95333</v>
      </c>
      <c r="G8" s="22">
        <v>6302722632.4</v>
      </c>
      <c r="H8" s="23">
        <f t="shared" si="3"/>
        <v>0.12108013501566679</v>
      </c>
      <c r="I8" s="23">
        <f t="shared" si="4"/>
        <v>0.14475504339670398</v>
      </c>
      <c r="J8" s="24">
        <f t="shared" si="0"/>
        <v>6463.1419269730795</v>
      </c>
      <c r="K8" s="25">
        <f t="shared" si="1"/>
        <v>66112.7063283438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s="26" customFormat="1" ht="14.25">
      <c r="A9" s="20">
        <f t="shared" si="2"/>
        <v>5</v>
      </c>
      <c r="B9" s="21" t="s">
        <v>18</v>
      </c>
      <c r="C9" s="22">
        <v>987377</v>
      </c>
      <c r="D9" s="22">
        <v>5498190767</v>
      </c>
      <c r="E9" s="22">
        <v>53687</v>
      </c>
      <c r="F9" s="22">
        <v>56389</v>
      </c>
      <c r="G9" s="22">
        <v>3993380148</v>
      </c>
      <c r="H9" s="23">
        <f t="shared" si="3"/>
        <v>0.07965925954372269</v>
      </c>
      <c r="I9" s="23">
        <f t="shared" si="4"/>
        <v>0.0820521900517466</v>
      </c>
      <c r="J9" s="24">
        <f t="shared" si="0"/>
        <v>5568.481711646109</v>
      </c>
      <c r="K9" s="25">
        <f t="shared" si="1"/>
        <v>70818.42465729131</v>
      </c>
      <c r="L9" s="5"/>
      <c r="M9" s="27"/>
      <c r="N9" s="27"/>
      <c r="O9" s="27"/>
      <c r="P9" s="27"/>
      <c r="Q9" s="2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s="26" customFormat="1" ht="14.25">
      <c r="A10" s="20">
        <f t="shared" si="2"/>
        <v>6</v>
      </c>
      <c r="B10" s="21" t="s">
        <v>19</v>
      </c>
      <c r="C10" s="22">
        <v>774385</v>
      </c>
      <c r="D10" s="22">
        <v>3728152671.32</v>
      </c>
      <c r="E10" s="22">
        <v>67129</v>
      </c>
      <c r="F10" s="22">
        <v>64917</v>
      </c>
      <c r="G10" s="22">
        <v>4325764112.19</v>
      </c>
      <c r="H10" s="23">
        <f t="shared" si="3"/>
        <v>0.0624755647556766</v>
      </c>
      <c r="I10" s="23">
        <f t="shared" si="4"/>
        <v>0.055637045801520374</v>
      </c>
      <c r="J10" s="24">
        <f t="shared" si="0"/>
        <v>4814.339987628893</v>
      </c>
      <c r="K10" s="25">
        <f t="shared" si="1"/>
        <v>66635.30526965202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s="26" customFormat="1" ht="14.25">
      <c r="A11" s="20">
        <f t="shared" si="2"/>
        <v>7</v>
      </c>
      <c r="B11" s="21" t="s">
        <v>22</v>
      </c>
      <c r="C11" s="22">
        <v>471841</v>
      </c>
      <c r="D11" s="22">
        <v>1835121135</v>
      </c>
      <c r="E11" s="22">
        <v>28013</v>
      </c>
      <c r="F11" s="22">
        <v>27045</v>
      </c>
      <c r="G11" s="22">
        <v>1742725449</v>
      </c>
      <c r="H11" s="23">
        <f t="shared" si="3"/>
        <v>0.038067024735607226</v>
      </c>
      <c r="I11" s="23">
        <f t="shared" si="4"/>
        <v>0.02738641027895003</v>
      </c>
      <c r="J11" s="24">
        <f t="shared" si="0"/>
        <v>3889.2786659065237</v>
      </c>
      <c r="K11" s="25">
        <f t="shared" si="1"/>
        <v>64437.99034941764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s="26" customFormat="1" ht="14.25">
      <c r="A12" s="20">
        <f t="shared" si="2"/>
        <v>8</v>
      </c>
      <c r="B12" s="21" t="s">
        <v>20</v>
      </c>
      <c r="C12" s="22">
        <v>403828</v>
      </c>
      <c r="D12" s="22">
        <v>1919848095.22</v>
      </c>
      <c r="E12" s="22">
        <v>25289</v>
      </c>
      <c r="F12" s="22">
        <v>25165</v>
      </c>
      <c r="G12" s="22">
        <v>1564773309.14</v>
      </c>
      <c r="H12" s="23">
        <f t="shared" si="3"/>
        <v>0.03257989548371336</v>
      </c>
      <c r="I12" s="23">
        <f t="shared" si="4"/>
        <v>0.028650832147358838</v>
      </c>
      <c r="J12" s="24">
        <f t="shared" si="0"/>
        <v>4754.12327827689</v>
      </c>
      <c r="K12" s="25">
        <f t="shared" si="1"/>
        <v>62180.54079634413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s="26" customFormat="1" ht="14.25">
      <c r="A13" s="20">
        <f t="shared" si="2"/>
        <v>9</v>
      </c>
      <c r="B13" s="21" t="s">
        <v>21</v>
      </c>
      <c r="C13" s="22">
        <v>328126</v>
      </c>
      <c r="D13" s="22">
        <v>1647074109</v>
      </c>
      <c r="E13" s="22">
        <v>19745</v>
      </c>
      <c r="F13" s="22">
        <v>18505</v>
      </c>
      <c r="G13" s="22">
        <v>1032854367</v>
      </c>
      <c r="H13" s="23">
        <f t="shared" si="3"/>
        <v>0.026472435753560748</v>
      </c>
      <c r="I13" s="23">
        <f t="shared" si="4"/>
        <v>0.024580092533733507</v>
      </c>
      <c r="J13" s="24">
        <f t="shared" si="0"/>
        <v>5019.639129480748</v>
      </c>
      <c r="K13" s="25">
        <f t="shared" si="1"/>
        <v>55814.880680897055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s="26" customFormat="1" ht="14.25">
      <c r="A14" s="20">
        <f t="shared" si="2"/>
        <v>10</v>
      </c>
      <c r="B14" s="21" t="s">
        <v>23</v>
      </c>
      <c r="C14" s="22">
        <v>302526</v>
      </c>
      <c r="D14" s="22">
        <v>1729731627</v>
      </c>
      <c r="E14" s="22">
        <v>18756</v>
      </c>
      <c r="F14" s="22">
        <v>19281</v>
      </c>
      <c r="G14" s="22">
        <v>1253768104</v>
      </c>
      <c r="H14" s="23">
        <f t="shared" si="3"/>
        <v>0.024407087822305207</v>
      </c>
      <c r="I14" s="23">
        <f t="shared" si="4"/>
        <v>0.025813631103702456</v>
      </c>
      <c r="J14" s="24">
        <f t="shared" si="0"/>
        <v>5717.629648360802</v>
      </c>
      <c r="K14" s="25">
        <f t="shared" si="1"/>
        <v>65026.09325242467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256" ht="14.25">
      <c r="A15" s="28">
        <f t="shared" si="2"/>
        <v>11</v>
      </c>
      <c r="B15" s="34" t="s">
        <v>59</v>
      </c>
      <c r="C15" s="30">
        <v>271898</v>
      </c>
      <c r="D15" s="30">
        <v>1392155346</v>
      </c>
      <c r="E15" s="30">
        <v>21301</v>
      </c>
      <c r="F15" s="30">
        <v>16834</v>
      </c>
      <c r="G15" s="30">
        <v>1017534401</v>
      </c>
      <c r="H15" s="31">
        <f t="shared" si="3"/>
        <v>0.02193609264892651</v>
      </c>
      <c r="I15" s="31">
        <f t="shared" si="4"/>
        <v>0.020775815149439512</v>
      </c>
      <c r="J15" s="32">
        <f t="shared" si="0"/>
        <v>5120.138235661902</v>
      </c>
      <c r="K15" s="33">
        <f t="shared" si="1"/>
        <v>60445.19430913627</v>
      </c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11" ht="14.25">
      <c r="A16" s="28">
        <f t="shared" si="2"/>
        <v>12</v>
      </c>
      <c r="B16" s="34" t="s">
        <v>24</v>
      </c>
      <c r="C16" s="30">
        <v>269579</v>
      </c>
      <c r="D16" s="30">
        <v>1904971943</v>
      </c>
      <c r="E16" s="30">
        <v>25420</v>
      </c>
      <c r="F16" s="30">
        <v>24695</v>
      </c>
      <c r="G16" s="30">
        <v>1735762275.77</v>
      </c>
      <c r="H16" s="31">
        <f t="shared" si="3"/>
        <v>0.021749001170310044</v>
      </c>
      <c r="I16" s="31">
        <f t="shared" si="4"/>
        <v>0.028428828051662434</v>
      </c>
      <c r="J16" s="32">
        <f t="shared" si="0"/>
        <v>7066.470099673936</v>
      </c>
      <c r="K16" s="33">
        <f t="shared" si="1"/>
        <v>70288.00468799353</v>
      </c>
    </row>
    <row r="17" spans="1:11" ht="14.25">
      <c r="A17" s="28">
        <f t="shared" si="2"/>
        <v>13</v>
      </c>
      <c r="B17" s="34" t="s">
        <v>25</v>
      </c>
      <c r="C17" s="30">
        <v>242329</v>
      </c>
      <c r="D17" s="30">
        <v>803991179</v>
      </c>
      <c r="E17" s="30">
        <v>6037</v>
      </c>
      <c r="F17" s="30">
        <v>5446</v>
      </c>
      <c r="G17" s="30">
        <v>300892849</v>
      </c>
      <c r="H17" s="31">
        <f t="shared" si="3"/>
        <v>0.019550535110672798</v>
      </c>
      <c r="I17" s="31">
        <f t="shared" si="4"/>
        <v>0.011998353606641206</v>
      </c>
      <c r="J17" s="35">
        <f t="shared" si="0"/>
        <v>3317.7670811169937</v>
      </c>
      <c r="K17" s="36">
        <f t="shared" si="1"/>
        <v>55250.24770473742</v>
      </c>
    </row>
    <row r="18" spans="1:11" ht="14.25">
      <c r="A18" s="28">
        <f t="shared" si="2"/>
        <v>14</v>
      </c>
      <c r="B18" s="34" t="s">
        <v>26</v>
      </c>
      <c r="C18" s="30">
        <v>220083</v>
      </c>
      <c r="D18" s="30">
        <v>1100755699.18</v>
      </c>
      <c r="E18" s="30">
        <v>14713</v>
      </c>
      <c r="F18" s="30">
        <v>12913</v>
      </c>
      <c r="G18" s="30">
        <v>784064300.57</v>
      </c>
      <c r="H18" s="31">
        <f t="shared" si="3"/>
        <v>0.01775578002947316</v>
      </c>
      <c r="I18" s="31">
        <f t="shared" si="4"/>
        <v>0.016427115692630275</v>
      </c>
      <c r="J18" s="32">
        <f t="shared" si="0"/>
        <v>5001.548048599847</v>
      </c>
      <c r="K18" s="33">
        <f t="shared" si="1"/>
        <v>60718.988660264855</v>
      </c>
    </row>
    <row r="19" spans="1:11" ht="14.25">
      <c r="A19" s="28">
        <f t="shared" si="2"/>
        <v>15</v>
      </c>
      <c r="B19" s="34" t="s">
        <v>27</v>
      </c>
      <c r="C19" s="30">
        <v>210536</v>
      </c>
      <c r="D19" s="30">
        <v>1325700016</v>
      </c>
      <c r="E19" s="30">
        <v>36045</v>
      </c>
      <c r="F19" s="30">
        <v>38803</v>
      </c>
      <c r="G19" s="30">
        <v>2495533046</v>
      </c>
      <c r="H19" s="31">
        <f t="shared" si="3"/>
        <v>0.016985550470891262</v>
      </c>
      <c r="I19" s="31">
        <f t="shared" si="4"/>
        <v>0.019784069755693058</v>
      </c>
      <c r="J19" s="32">
        <f t="shared" si="0"/>
        <v>6296.785423870502</v>
      </c>
      <c r="K19" s="33">
        <f t="shared" si="1"/>
        <v>64312.889364224415</v>
      </c>
    </row>
    <row r="20" spans="1:11" ht="13.5" customHeight="1">
      <c r="A20" s="28">
        <f t="shared" si="2"/>
        <v>16</v>
      </c>
      <c r="B20" s="34" t="s">
        <v>29</v>
      </c>
      <c r="C20" s="30">
        <v>144463</v>
      </c>
      <c r="D20" s="30">
        <v>580291477</v>
      </c>
      <c r="E20" s="30">
        <v>4702</v>
      </c>
      <c r="F20" s="30">
        <v>4147</v>
      </c>
      <c r="G20" s="30">
        <v>316423034</v>
      </c>
      <c r="H20" s="31">
        <f t="shared" si="3"/>
        <v>0.011654935866912852</v>
      </c>
      <c r="I20" s="31">
        <f t="shared" si="4"/>
        <v>0.008659973539294393</v>
      </c>
      <c r="J20" s="35">
        <f t="shared" si="0"/>
        <v>4016.88651765504</v>
      </c>
      <c r="K20" s="36">
        <f t="shared" si="1"/>
        <v>76301.67205208585</v>
      </c>
    </row>
    <row r="21" spans="1:11" ht="14.25">
      <c r="A21" s="28">
        <f t="shared" si="2"/>
        <v>17</v>
      </c>
      <c r="B21" s="34" t="s">
        <v>60</v>
      </c>
      <c r="C21" s="30">
        <v>134201</v>
      </c>
      <c r="D21" s="30">
        <v>691976447</v>
      </c>
      <c r="E21" s="30">
        <v>11609</v>
      </c>
      <c r="F21" s="30">
        <v>9483</v>
      </c>
      <c r="G21" s="30">
        <v>720484195</v>
      </c>
      <c r="H21" s="31">
        <f t="shared" si="3"/>
        <v>0.010827021786032212</v>
      </c>
      <c r="I21" s="31">
        <f t="shared" si="4"/>
        <v>0.010326702973159381</v>
      </c>
      <c r="J21" s="35">
        <f t="shared" si="0"/>
        <v>5156.268932422262</v>
      </c>
      <c r="K21" s="36">
        <f t="shared" si="1"/>
        <v>75976.39934619846</v>
      </c>
    </row>
    <row r="22" spans="1:11" ht="14.25">
      <c r="A22" s="28">
        <f t="shared" si="2"/>
        <v>18</v>
      </c>
      <c r="B22" s="34" t="s">
        <v>36</v>
      </c>
      <c r="C22" s="30">
        <v>132633</v>
      </c>
      <c r="D22" s="30">
        <v>615064278</v>
      </c>
      <c r="E22" s="30">
        <v>9580</v>
      </c>
      <c r="F22" s="30">
        <v>9633</v>
      </c>
      <c r="G22" s="30">
        <v>727153194</v>
      </c>
      <c r="H22" s="31">
        <f t="shared" si="3"/>
        <v>0.01070051922524281</v>
      </c>
      <c r="I22" s="31">
        <f t="shared" si="4"/>
        <v>0.009178905056441507</v>
      </c>
      <c r="J22" s="32">
        <f t="shared" si="0"/>
        <v>4637.339711836421</v>
      </c>
      <c r="K22" s="33">
        <f t="shared" si="1"/>
        <v>75485.64247897851</v>
      </c>
    </row>
    <row r="23" spans="1:11" ht="14.25">
      <c r="A23" s="28">
        <f t="shared" si="2"/>
        <v>19</v>
      </c>
      <c r="B23" s="34" t="s">
        <v>34</v>
      </c>
      <c r="C23" s="30">
        <v>116241</v>
      </c>
      <c r="D23" s="30">
        <v>688677704</v>
      </c>
      <c r="E23" s="30">
        <v>3359</v>
      </c>
      <c r="F23" s="30">
        <v>2956</v>
      </c>
      <c r="G23" s="30">
        <v>188913938</v>
      </c>
      <c r="H23" s="31">
        <f t="shared" si="3"/>
        <v>0.00937805112801075</v>
      </c>
      <c r="I23" s="31">
        <f t="shared" si="4"/>
        <v>0.010277474217912762</v>
      </c>
      <c r="J23" s="32">
        <f t="shared" si="0"/>
        <v>5924.567957949433</v>
      </c>
      <c r="K23" s="33">
        <f t="shared" si="1"/>
        <v>63908.63937753721</v>
      </c>
    </row>
    <row r="24" spans="1:11" ht="14.25">
      <c r="A24" s="28">
        <f t="shared" si="2"/>
        <v>20</v>
      </c>
      <c r="B24" s="34" t="s">
        <v>30</v>
      </c>
      <c r="C24" s="30">
        <v>108769</v>
      </c>
      <c r="D24" s="30">
        <v>567143771.88</v>
      </c>
      <c r="E24" s="30">
        <v>5924</v>
      </c>
      <c r="F24" s="30">
        <v>5528</v>
      </c>
      <c r="G24" s="30">
        <v>327981379.85</v>
      </c>
      <c r="H24" s="31">
        <f t="shared" si="3"/>
        <v>0.008775227700575539</v>
      </c>
      <c r="I24" s="31">
        <f t="shared" si="4"/>
        <v>0.008463763905076992</v>
      </c>
      <c r="J24" s="35">
        <f t="shared" si="0"/>
        <v>5214.204156331308</v>
      </c>
      <c r="K24" s="36">
        <f t="shared" si="1"/>
        <v>59330.929784732274</v>
      </c>
    </row>
    <row r="25" spans="1:11" ht="14.25">
      <c r="A25" s="28">
        <f t="shared" si="2"/>
        <v>21</v>
      </c>
      <c r="B25" s="34" t="s">
        <v>31</v>
      </c>
      <c r="C25" s="30">
        <v>103920</v>
      </c>
      <c r="D25" s="30">
        <v>561362336</v>
      </c>
      <c r="E25" s="30">
        <v>6737</v>
      </c>
      <c r="F25" s="30">
        <v>6330</v>
      </c>
      <c r="G25" s="30">
        <v>425764381</v>
      </c>
      <c r="H25" s="31">
        <f t="shared" si="3"/>
        <v>0.008384021758440456</v>
      </c>
      <c r="I25" s="31">
        <f t="shared" si="4"/>
        <v>0.00837748470966512</v>
      </c>
      <c r="J25" s="35">
        <f t="shared" si="0"/>
        <v>5401.8700538876055</v>
      </c>
      <c r="K25" s="36">
        <f t="shared" si="1"/>
        <v>67261.35560821486</v>
      </c>
    </row>
    <row r="26" spans="1:11" ht="14.25">
      <c r="A26" s="28">
        <f t="shared" si="2"/>
        <v>22</v>
      </c>
      <c r="B26" s="34" t="s">
        <v>61</v>
      </c>
      <c r="C26" s="30">
        <v>98048</v>
      </c>
      <c r="D26" s="30">
        <v>458670320</v>
      </c>
      <c r="E26" s="30">
        <v>7945</v>
      </c>
      <c r="F26" s="30">
        <v>7987</v>
      </c>
      <c r="G26" s="30">
        <v>536004629</v>
      </c>
      <c r="H26" s="31">
        <f t="shared" si="3"/>
        <v>0.007910282576708717</v>
      </c>
      <c r="I26" s="31">
        <f t="shared" si="4"/>
        <v>0.006844961526911573</v>
      </c>
      <c r="J26" s="32">
        <f t="shared" si="0"/>
        <v>4678.0181135770235</v>
      </c>
      <c r="K26" s="33">
        <f t="shared" si="1"/>
        <v>67109.63177663703</v>
      </c>
    </row>
    <row r="27" spans="1:11" ht="24.75">
      <c r="A27" s="28">
        <f t="shared" si="2"/>
        <v>23</v>
      </c>
      <c r="B27" s="34" t="s">
        <v>62</v>
      </c>
      <c r="C27" s="30">
        <v>88449</v>
      </c>
      <c r="D27" s="30">
        <v>424919850</v>
      </c>
      <c r="E27" s="30">
        <v>9314</v>
      </c>
      <c r="F27" s="30">
        <v>9479</v>
      </c>
      <c r="G27" s="30">
        <v>550623097</v>
      </c>
      <c r="H27" s="31">
        <f t="shared" si="3"/>
        <v>0.007135857780141454</v>
      </c>
      <c r="I27" s="31">
        <f t="shared" si="4"/>
        <v>0.006341286755312697</v>
      </c>
      <c r="J27" s="35">
        <f t="shared" si="0"/>
        <v>4804.122714784791</v>
      </c>
      <c r="K27" s="36">
        <f t="shared" si="1"/>
        <v>58088.73267222281</v>
      </c>
    </row>
    <row r="28" spans="1:11" ht="24.75">
      <c r="A28" s="28">
        <f t="shared" si="2"/>
        <v>24</v>
      </c>
      <c r="B28" s="34" t="s">
        <v>33</v>
      </c>
      <c r="C28" s="30">
        <v>71931</v>
      </c>
      <c r="D28" s="30">
        <v>402117553</v>
      </c>
      <c r="E28" s="30">
        <v>5996</v>
      </c>
      <c r="F28" s="30">
        <v>5812</v>
      </c>
      <c r="G28" s="30">
        <v>346711651</v>
      </c>
      <c r="H28" s="31">
        <f t="shared" si="3"/>
        <v>0.0058032242985602426</v>
      </c>
      <c r="I28" s="31">
        <f t="shared" si="4"/>
        <v>0.006000996924285019</v>
      </c>
      <c r="J28" s="35">
        <f t="shared" si="0"/>
        <v>5590.323407154078</v>
      </c>
      <c r="K28" s="36">
        <f t="shared" si="1"/>
        <v>59654.44786648314</v>
      </c>
    </row>
    <row r="29" spans="1:11" ht="14.25">
      <c r="A29" s="28">
        <f t="shared" si="2"/>
        <v>25</v>
      </c>
      <c r="B29" s="34" t="s">
        <v>63</v>
      </c>
      <c r="C29" s="30">
        <v>52520</v>
      </c>
      <c r="D29" s="30">
        <v>406642089</v>
      </c>
      <c r="E29" s="30">
        <v>3259</v>
      </c>
      <c r="F29" s="30">
        <v>2334</v>
      </c>
      <c r="G29" s="30">
        <v>171514741</v>
      </c>
      <c r="H29" s="31">
        <f t="shared" si="3"/>
        <v>0.004237190365216443</v>
      </c>
      <c r="I29" s="31">
        <f t="shared" si="4"/>
        <v>0.006068518788021757</v>
      </c>
      <c r="J29" s="35">
        <f t="shared" si="0"/>
        <v>7742.614032749429</v>
      </c>
      <c r="K29" s="36">
        <f t="shared" si="1"/>
        <v>73485.32176520994</v>
      </c>
    </row>
    <row r="30" spans="1:11" ht="14.25">
      <c r="A30" s="28">
        <f t="shared" si="2"/>
        <v>26</v>
      </c>
      <c r="B30" s="34" t="s">
        <v>38</v>
      </c>
      <c r="C30" s="30">
        <v>50137</v>
      </c>
      <c r="D30" s="30">
        <v>163695750.27</v>
      </c>
      <c r="E30" s="30">
        <v>2260</v>
      </c>
      <c r="F30" s="30">
        <v>2498</v>
      </c>
      <c r="G30" s="30">
        <v>169491102.29</v>
      </c>
      <c r="H30" s="31">
        <f t="shared" si="3"/>
        <v>0.004044935516771836</v>
      </c>
      <c r="I30" s="31">
        <f t="shared" si="4"/>
        <v>0.002442911746975638</v>
      </c>
      <c r="J30" s="35">
        <f t="shared" si="0"/>
        <v>3264.968990366396</v>
      </c>
      <c r="K30" s="36">
        <f t="shared" si="1"/>
        <v>67850.72149319455</v>
      </c>
    </row>
    <row r="31" spans="1:11" ht="14.25">
      <c r="A31" s="28">
        <f t="shared" si="2"/>
        <v>27</v>
      </c>
      <c r="B31" s="34" t="s">
        <v>37</v>
      </c>
      <c r="C31" s="30">
        <v>49131</v>
      </c>
      <c r="D31" s="30">
        <v>194352658</v>
      </c>
      <c r="E31" s="30">
        <v>1914</v>
      </c>
      <c r="F31" s="30">
        <v>1794</v>
      </c>
      <c r="G31" s="30">
        <v>127240806</v>
      </c>
      <c r="H31" s="31">
        <f t="shared" si="3"/>
        <v>0.003963773797285778</v>
      </c>
      <c r="I31" s="31">
        <f t="shared" si="4"/>
        <v>0.0029004197757182167</v>
      </c>
      <c r="J31" s="35">
        <f t="shared" si="0"/>
        <v>3955.805051800289</v>
      </c>
      <c r="K31" s="36">
        <f t="shared" si="1"/>
        <v>70925.7558528428</v>
      </c>
    </row>
    <row r="32" spans="1:11" ht="24.75">
      <c r="A32" s="28">
        <f t="shared" si="2"/>
        <v>28</v>
      </c>
      <c r="B32" s="34" t="s">
        <v>51</v>
      </c>
      <c r="C32" s="30">
        <v>47525</v>
      </c>
      <c r="D32" s="30">
        <v>221351822</v>
      </c>
      <c r="E32" s="30">
        <v>2422</v>
      </c>
      <c r="F32" s="30">
        <v>2409</v>
      </c>
      <c r="G32" s="30">
        <v>171714325</v>
      </c>
      <c r="H32" s="31">
        <f t="shared" si="3"/>
        <v>0.0038342054856609184</v>
      </c>
      <c r="I32" s="31">
        <f t="shared" si="4"/>
        <v>0.0033033415057285125</v>
      </c>
      <c r="J32" s="35">
        <f t="shared" si="0"/>
        <v>4657.586996317727</v>
      </c>
      <c r="K32" s="36">
        <f t="shared" si="1"/>
        <v>71280.33416355334</v>
      </c>
    </row>
    <row r="33" spans="1:11" ht="14.25">
      <c r="A33" s="28">
        <f t="shared" si="2"/>
        <v>29</v>
      </c>
      <c r="B33" s="34" t="s">
        <v>32</v>
      </c>
      <c r="C33" s="30">
        <v>46868</v>
      </c>
      <c r="D33" s="30">
        <v>261190950</v>
      </c>
      <c r="E33" s="30">
        <v>3490</v>
      </c>
      <c r="F33" s="30">
        <v>3369</v>
      </c>
      <c r="G33" s="30">
        <v>240985745</v>
      </c>
      <c r="H33" s="31">
        <f t="shared" si="3"/>
        <v>0.0037812002672689307</v>
      </c>
      <c r="I33" s="31">
        <f t="shared" si="4"/>
        <v>0.0038978802987023106</v>
      </c>
      <c r="J33" s="32">
        <f t="shared" si="0"/>
        <v>5572.905820602543</v>
      </c>
      <c r="K33" s="33">
        <f t="shared" si="1"/>
        <v>71530.34876818047</v>
      </c>
    </row>
    <row r="34" spans="1:11" ht="14.25">
      <c r="A34" s="28">
        <f t="shared" si="2"/>
        <v>30</v>
      </c>
      <c r="B34" s="34" t="s">
        <v>40</v>
      </c>
      <c r="C34" s="30">
        <v>46298</v>
      </c>
      <c r="D34" s="30">
        <v>238268723</v>
      </c>
      <c r="E34" s="30">
        <v>4559</v>
      </c>
      <c r="F34" s="30">
        <v>4299</v>
      </c>
      <c r="G34" s="30">
        <v>273196415</v>
      </c>
      <c r="H34" s="31">
        <f t="shared" si="3"/>
        <v>0.003735214004737069</v>
      </c>
      <c r="I34" s="31">
        <f t="shared" si="4"/>
        <v>0.003555800693625327</v>
      </c>
      <c r="J34" s="32">
        <f t="shared" si="0"/>
        <v>5146.415028726943</v>
      </c>
      <c r="K34" s="33">
        <f t="shared" si="1"/>
        <v>63548.828797394744</v>
      </c>
    </row>
    <row r="35" spans="1:11" ht="14.25">
      <c r="A35" s="28">
        <f t="shared" si="2"/>
        <v>31</v>
      </c>
      <c r="B35" s="34" t="s">
        <v>39</v>
      </c>
      <c r="C35" s="30">
        <v>43137</v>
      </c>
      <c r="D35" s="30">
        <v>203964356.17</v>
      </c>
      <c r="E35" s="30">
        <v>3615</v>
      </c>
      <c r="F35" s="30">
        <v>3651</v>
      </c>
      <c r="G35" s="30">
        <v>273537522.17</v>
      </c>
      <c r="H35" s="31">
        <f t="shared" si="3"/>
        <v>0.003480191941819149</v>
      </c>
      <c r="I35" s="31">
        <f t="shared" si="4"/>
        <v>0.003043859848714299</v>
      </c>
      <c r="J35" s="32">
        <f t="shared" si="0"/>
        <v>4728.292560215128</v>
      </c>
      <c r="K35" s="33">
        <f t="shared" si="1"/>
        <v>74921.26052314434</v>
      </c>
    </row>
    <row r="36" spans="1:11" ht="14.25">
      <c r="A36" s="28">
        <f t="shared" si="2"/>
        <v>32</v>
      </c>
      <c r="B36" s="34" t="s">
        <v>35</v>
      </c>
      <c r="C36" s="30">
        <v>41880</v>
      </c>
      <c r="D36" s="30">
        <v>189929175</v>
      </c>
      <c r="E36" s="30">
        <v>2203</v>
      </c>
      <c r="F36" s="30">
        <v>2358</v>
      </c>
      <c r="G36" s="30">
        <v>207588390</v>
      </c>
      <c r="H36" s="31">
        <f t="shared" si="3"/>
        <v>0.003378780131288359</v>
      </c>
      <c r="I36" s="31">
        <f t="shared" si="4"/>
        <v>0.0028344059753267997</v>
      </c>
      <c r="J36" s="35">
        <f t="shared" si="0"/>
        <v>4535.08058739255</v>
      </c>
      <c r="K36" s="36">
        <f t="shared" si="1"/>
        <v>88035.78880407124</v>
      </c>
    </row>
    <row r="37" spans="1:11" ht="14.25">
      <c r="A37" s="28">
        <f t="shared" si="2"/>
        <v>33</v>
      </c>
      <c r="B37" s="34" t="s">
        <v>41</v>
      </c>
      <c r="C37" s="30">
        <v>38216</v>
      </c>
      <c r="D37" s="30">
        <v>209820198</v>
      </c>
      <c r="E37" s="30">
        <v>3465</v>
      </c>
      <c r="F37" s="30">
        <v>3141</v>
      </c>
      <c r="G37" s="30">
        <v>221249932</v>
      </c>
      <c r="H37" s="31">
        <f t="shared" si="3"/>
        <v>0.00308317720862741</v>
      </c>
      <c r="I37" s="31">
        <f t="shared" si="4"/>
        <v>0.0031312494405109285</v>
      </c>
      <c r="J37" s="32">
        <f t="shared" si="0"/>
        <v>5490.375706510362</v>
      </c>
      <c r="K37" s="33">
        <f t="shared" si="1"/>
        <v>70439.32887615409</v>
      </c>
    </row>
    <row r="38" spans="1:11" ht="14.25">
      <c r="A38" s="28">
        <f t="shared" si="2"/>
        <v>34</v>
      </c>
      <c r="B38" s="34" t="s">
        <v>45</v>
      </c>
      <c r="C38" s="30">
        <v>31878</v>
      </c>
      <c r="D38" s="30">
        <v>228049306</v>
      </c>
      <c r="E38" s="30">
        <v>3879</v>
      </c>
      <c r="F38" s="30">
        <v>3438</v>
      </c>
      <c r="G38" s="30">
        <v>307025055</v>
      </c>
      <c r="H38" s="31">
        <f t="shared" si="3"/>
        <v>0.002571842240334535</v>
      </c>
      <c r="I38" s="31">
        <f t="shared" si="4"/>
        <v>0.0034032913352860603</v>
      </c>
      <c r="J38" s="32">
        <f t="shared" si="0"/>
        <v>7153.814731162557</v>
      </c>
      <c r="K38" s="33">
        <f t="shared" si="1"/>
        <v>89303.39005235602</v>
      </c>
    </row>
    <row r="39" spans="1:11" ht="14.25">
      <c r="A39" s="28">
        <f t="shared" si="2"/>
        <v>35</v>
      </c>
      <c r="B39" s="34" t="s">
        <v>42</v>
      </c>
      <c r="C39" s="30">
        <v>24775</v>
      </c>
      <c r="D39" s="30">
        <v>108677722</v>
      </c>
      <c r="E39" s="30">
        <v>1988</v>
      </c>
      <c r="F39" s="30">
        <v>1849</v>
      </c>
      <c r="G39" s="30">
        <v>153418350</v>
      </c>
      <c r="H39" s="31">
        <f t="shared" si="3"/>
        <v>0.001998788867064687</v>
      </c>
      <c r="I39" s="31">
        <f t="shared" si="4"/>
        <v>0.0016218508010773216</v>
      </c>
      <c r="J39" s="32">
        <f t="shared" si="0"/>
        <v>4386.588173562059</v>
      </c>
      <c r="K39" s="33">
        <f t="shared" si="1"/>
        <v>82973.6884802596</v>
      </c>
    </row>
    <row r="40" spans="1:11" ht="12.75" customHeight="1">
      <c r="A40" s="28">
        <f t="shared" si="2"/>
        <v>36</v>
      </c>
      <c r="B40" s="34" t="s">
        <v>28</v>
      </c>
      <c r="C40" s="30">
        <v>24289</v>
      </c>
      <c r="D40" s="30">
        <v>173096904.03</v>
      </c>
      <c r="E40" s="30">
        <v>5465</v>
      </c>
      <c r="F40" s="30">
        <v>5726</v>
      </c>
      <c r="G40" s="30">
        <v>418059012</v>
      </c>
      <c r="H40" s="31">
        <f t="shared" si="3"/>
        <v>0.001959579527432258</v>
      </c>
      <c r="I40" s="31">
        <f t="shared" si="4"/>
        <v>0.0025832097627613115</v>
      </c>
      <c r="J40" s="35">
        <f t="shared" si="0"/>
        <v>7126.555396681625</v>
      </c>
      <c r="K40" s="36">
        <f t="shared" si="1"/>
        <v>73010.65525672372</v>
      </c>
    </row>
    <row r="41" spans="1:11" ht="14.25">
      <c r="A41" s="28">
        <f t="shared" si="2"/>
        <v>37</v>
      </c>
      <c r="B41" s="34" t="s">
        <v>44</v>
      </c>
      <c r="C41" s="30">
        <v>18177</v>
      </c>
      <c r="D41" s="30">
        <v>91062399</v>
      </c>
      <c r="E41" s="30">
        <v>1686</v>
      </c>
      <c r="F41" s="30">
        <v>1647</v>
      </c>
      <c r="G41" s="30">
        <v>140572584</v>
      </c>
      <c r="H41" s="31">
        <f t="shared" si="3"/>
        <v>0.0014664777088449978</v>
      </c>
      <c r="I41" s="31">
        <f t="shared" si="4"/>
        <v>0.0013589687200673262</v>
      </c>
      <c r="J41" s="32">
        <f t="shared" si="0"/>
        <v>5009.7595312757885</v>
      </c>
      <c r="K41" s="33">
        <f t="shared" si="1"/>
        <v>85350.68852459016</v>
      </c>
    </row>
    <row r="42" spans="1:11" ht="24.75">
      <c r="A42" s="28">
        <f t="shared" si="2"/>
        <v>38</v>
      </c>
      <c r="B42" s="34" t="s">
        <v>46</v>
      </c>
      <c r="C42" s="30">
        <v>11406</v>
      </c>
      <c r="D42" s="30">
        <v>57785318</v>
      </c>
      <c r="E42" s="30">
        <v>435</v>
      </c>
      <c r="F42" s="30">
        <v>399</v>
      </c>
      <c r="G42" s="30">
        <v>27961103</v>
      </c>
      <c r="H42" s="31">
        <f t="shared" si="3"/>
        <v>0.0009202093165586204</v>
      </c>
      <c r="I42" s="31">
        <f t="shared" si="4"/>
        <v>0.0008623585640560976</v>
      </c>
      <c r="J42" s="35">
        <f t="shared" si="0"/>
        <v>5066.221111695599</v>
      </c>
      <c r="K42" s="36">
        <f t="shared" si="1"/>
        <v>70077.95238095238</v>
      </c>
    </row>
    <row r="43" spans="1:11" ht="14.25">
      <c r="A43" s="28">
        <f t="shared" si="2"/>
        <v>39</v>
      </c>
      <c r="B43" s="34" t="s">
        <v>47</v>
      </c>
      <c r="C43" s="30">
        <v>9154</v>
      </c>
      <c r="D43" s="30">
        <v>74602587.05</v>
      </c>
      <c r="E43" s="30">
        <v>889</v>
      </c>
      <c r="F43" s="30">
        <v>855</v>
      </c>
      <c r="G43" s="30">
        <v>70611003.27</v>
      </c>
      <c r="H43" s="31">
        <f t="shared" si="3"/>
        <v>0.0007385232407309847</v>
      </c>
      <c r="I43" s="31">
        <f t="shared" si="4"/>
        <v>0.0011133308956317938</v>
      </c>
      <c r="J43" s="35">
        <f t="shared" si="0"/>
        <v>8149.72548066419</v>
      </c>
      <c r="K43" s="36">
        <f t="shared" si="1"/>
        <v>82585.9687368421</v>
      </c>
    </row>
    <row r="44" spans="1:11" ht="14.25">
      <c r="A44" s="28">
        <f t="shared" si="2"/>
        <v>40</v>
      </c>
      <c r="B44" s="34" t="s">
        <v>48</v>
      </c>
      <c r="C44" s="30">
        <v>8094</v>
      </c>
      <c r="D44" s="30">
        <v>57462959</v>
      </c>
      <c r="E44" s="30">
        <v>967</v>
      </c>
      <c r="F44" s="30">
        <v>952</v>
      </c>
      <c r="G44" s="30">
        <v>70778619</v>
      </c>
      <c r="H44" s="31">
        <f t="shared" si="3"/>
        <v>0.000653004927952435</v>
      </c>
      <c r="I44" s="31">
        <f t="shared" si="4"/>
        <v>0.0008575478430291655</v>
      </c>
      <c r="J44" s="35">
        <f t="shared" si="0"/>
        <v>7099.451321966889</v>
      </c>
      <c r="K44" s="36">
        <f t="shared" si="1"/>
        <v>74347.28886554622</v>
      </c>
    </row>
    <row r="45" spans="1:11" ht="14.25">
      <c r="A45" s="28">
        <f t="shared" si="2"/>
        <v>41</v>
      </c>
      <c r="B45" s="34" t="s">
        <v>43</v>
      </c>
      <c r="C45" s="30">
        <v>7381</v>
      </c>
      <c r="D45" s="30">
        <v>48408089.35</v>
      </c>
      <c r="E45" s="30">
        <v>744</v>
      </c>
      <c r="F45" s="30">
        <v>709</v>
      </c>
      <c r="G45" s="30">
        <v>49872657.39</v>
      </c>
      <c r="H45" s="31">
        <f t="shared" si="3"/>
        <v>0.0005954817609608256</v>
      </c>
      <c r="I45" s="31">
        <f t="shared" si="4"/>
        <v>0.0007224175943890327</v>
      </c>
      <c r="J45" s="35">
        <f t="shared" si="0"/>
        <v>6558.473018561171</v>
      </c>
      <c r="K45" s="36">
        <f t="shared" si="1"/>
        <v>70342.25301833569</v>
      </c>
    </row>
    <row r="46" spans="1:11" ht="14.25">
      <c r="A46" s="28">
        <f t="shared" si="2"/>
        <v>42</v>
      </c>
      <c r="B46" s="34" t="s">
        <v>49</v>
      </c>
      <c r="C46" s="30">
        <v>7215</v>
      </c>
      <c r="D46" s="30">
        <v>40111262</v>
      </c>
      <c r="E46" s="30">
        <v>770</v>
      </c>
      <c r="F46" s="30">
        <v>752</v>
      </c>
      <c r="G46" s="30">
        <v>61935419</v>
      </c>
      <c r="H46" s="31">
        <f t="shared" si="3"/>
        <v>0.0005820892704690905</v>
      </c>
      <c r="I46" s="31">
        <f t="shared" si="4"/>
        <v>0.0005985999817600366</v>
      </c>
      <c r="J46" s="35">
        <f t="shared" si="0"/>
        <v>5559.426472626473</v>
      </c>
      <c r="K46" s="36">
        <f t="shared" si="1"/>
        <v>82360.9295212766</v>
      </c>
    </row>
    <row r="47" spans="1:11" ht="14.25">
      <c r="A47" s="28">
        <f t="shared" si="2"/>
        <v>43</v>
      </c>
      <c r="B47" s="34" t="s">
        <v>50</v>
      </c>
      <c r="C47" s="30">
        <v>6991</v>
      </c>
      <c r="D47" s="30">
        <v>39807213</v>
      </c>
      <c r="E47" s="30">
        <v>638</v>
      </c>
      <c r="F47" s="30">
        <v>651</v>
      </c>
      <c r="G47" s="30">
        <v>46268335</v>
      </c>
      <c r="H47" s="31">
        <f t="shared" si="3"/>
        <v>0.0005640174760706046</v>
      </c>
      <c r="I47" s="31">
        <f t="shared" si="4"/>
        <v>0.0005940625098187609</v>
      </c>
      <c r="J47" s="35">
        <f t="shared" si="0"/>
        <v>5694.065655843227</v>
      </c>
      <c r="K47" s="36">
        <f t="shared" si="1"/>
        <v>71072.71121351767</v>
      </c>
    </row>
    <row r="48" spans="1:11" ht="14.25">
      <c r="A48" s="28">
        <f t="shared" si="2"/>
        <v>44</v>
      </c>
      <c r="B48" s="34" t="s">
        <v>53</v>
      </c>
      <c r="C48" s="30">
        <v>3193</v>
      </c>
      <c r="D48" s="30">
        <v>18371018</v>
      </c>
      <c r="E48" s="30">
        <v>303</v>
      </c>
      <c r="F48" s="30">
        <v>278</v>
      </c>
      <c r="G48" s="30">
        <v>17098689</v>
      </c>
      <c r="H48" s="31">
        <f t="shared" si="3"/>
        <v>0.00025760374783198977</v>
      </c>
      <c r="I48" s="31">
        <f t="shared" si="4"/>
        <v>0.00027415968711513747</v>
      </c>
      <c r="J48" s="32">
        <f t="shared" si="0"/>
        <v>5753.528969621046</v>
      </c>
      <c r="K48" s="33">
        <f t="shared" si="1"/>
        <v>61506.075539568345</v>
      </c>
    </row>
    <row r="49" spans="1:11" ht="14.25">
      <c r="A49" s="28">
        <f t="shared" si="2"/>
        <v>45</v>
      </c>
      <c r="B49" s="34" t="s">
        <v>52</v>
      </c>
      <c r="C49" s="30">
        <v>1816</v>
      </c>
      <c r="D49" s="30">
        <v>13077147</v>
      </c>
      <c r="E49" s="30">
        <v>207</v>
      </c>
      <c r="F49" s="30">
        <v>214</v>
      </c>
      <c r="G49" s="30">
        <v>14876839</v>
      </c>
      <c r="H49" s="31">
        <f t="shared" si="3"/>
        <v>0.00014651061887343983</v>
      </c>
      <c r="I49" s="31">
        <f t="shared" si="4"/>
        <v>0.0001951566608817573</v>
      </c>
      <c r="J49" s="32">
        <f t="shared" si="0"/>
        <v>7201.0721365638765</v>
      </c>
      <c r="K49" s="33">
        <f t="shared" si="1"/>
        <v>69517.93925233645</v>
      </c>
    </row>
    <row r="50" spans="1:11" ht="14.25">
      <c r="A50" s="28">
        <f t="shared" si="2"/>
        <v>46</v>
      </c>
      <c r="B50" s="34" t="s">
        <v>64</v>
      </c>
      <c r="C50" s="30">
        <v>1228</v>
      </c>
      <c r="D50" s="30">
        <v>1884046</v>
      </c>
      <c r="E50" s="30">
        <v>4862</v>
      </c>
      <c r="F50" s="30">
        <v>3391</v>
      </c>
      <c r="G50" s="30">
        <v>235990422</v>
      </c>
      <c r="H50" s="31">
        <f t="shared" si="3"/>
        <v>9.907215857741416E-05</v>
      </c>
      <c r="I50" s="31">
        <f t="shared" si="4"/>
        <v>2.8116539969125626E-05</v>
      </c>
      <c r="J50" s="32">
        <f t="shared" si="0"/>
        <v>1534.2394136807818</v>
      </c>
      <c r="K50" s="33">
        <f t="shared" si="1"/>
        <v>69593.1648481274</v>
      </c>
    </row>
    <row r="51" spans="1:11" ht="14.25">
      <c r="A51" s="28">
        <f t="shared" si="2"/>
        <v>47</v>
      </c>
      <c r="B51" s="34" t="s">
        <v>54</v>
      </c>
      <c r="C51" s="30">
        <v>1189</v>
      </c>
      <c r="D51" s="30">
        <v>12053742</v>
      </c>
      <c r="E51" s="30">
        <v>371</v>
      </c>
      <c r="F51" s="30">
        <v>342</v>
      </c>
      <c r="G51" s="30">
        <v>33806663</v>
      </c>
      <c r="H51" s="31">
        <f t="shared" si="3"/>
        <v>9.592573008839205E-05</v>
      </c>
      <c r="I51" s="31">
        <f t="shared" si="4"/>
        <v>0.00017988388750621176</v>
      </c>
      <c r="J51" s="32">
        <f t="shared" si="0"/>
        <v>10137.714045416316</v>
      </c>
      <c r="K51" s="33">
        <f t="shared" si="1"/>
        <v>98849.89181286549</v>
      </c>
    </row>
    <row r="52" spans="1:11" ht="14.25">
      <c r="A52" s="28">
        <f t="shared" si="2"/>
        <v>48</v>
      </c>
      <c r="B52" s="34" t="s">
        <v>55</v>
      </c>
      <c r="C52" s="30">
        <v>288</v>
      </c>
      <c r="D52" s="30">
        <v>1737173</v>
      </c>
      <c r="E52" s="30">
        <v>199</v>
      </c>
      <c r="F52" s="30">
        <v>289</v>
      </c>
      <c r="G52" s="30">
        <v>29732366</v>
      </c>
      <c r="H52" s="31">
        <f t="shared" si="3"/>
        <v>2.323516422662482E-05</v>
      </c>
      <c r="I52" s="31">
        <f t="shared" si="4"/>
        <v>2.592468235265268E-05</v>
      </c>
      <c r="J52" s="32">
        <f t="shared" si="0"/>
        <v>6031.850694444444</v>
      </c>
      <c r="K52" s="33">
        <f t="shared" si="1"/>
        <v>102880.15916955017</v>
      </c>
    </row>
    <row r="53" spans="1:11" ht="14.25">
      <c r="A53" s="28">
        <f t="shared" si="2"/>
        <v>49</v>
      </c>
      <c r="B53" s="34" t="s">
        <v>56</v>
      </c>
      <c r="C53" s="30">
        <v>206</v>
      </c>
      <c r="D53" s="30">
        <v>1458341</v>
      </c>
      <c r="E53" s="30">
        <v>137</v>
      </c>
      <c r="F53" s="30">
        <v>195</v>
      </c>
      <c r="G53" s="30">
        <v>15510711</v>
      </c>
      <c r="H53" s="31">
        <f t="shared" si="3"/>
        <v>1.661959663432192E-05</v>
      </c>
      <c r="I53" s="31">
        <f t="shared" si="4"/>
        <v>2.1763536036335966E-05</v>
      </c>
      <c r="J53" s="32">
        <f t="shared" si="0"/>
        <v>7079.325242718447</v>
      </c>
      <c r="K53" s="33">
        <f t="shared" si="1"/>
        <v>79542.10769230769</v>
      </c>
    </row>
    <row r="54" spans="1:11" ht="14.25">
      <c r="A54" s="37">
        <f t="shared" si="2"/>
        <v>50</v>
      </c>
      <c r="B54" s="50" t="s">
        <v>57</v>
      </c>
      <c r="C54" s="39">
        <v>4</v>
      </c>
      <c r="D54" s="39">
        <v>20925</v>
      </c>
      <c r="E54" s="39">
        <v>0</v>
      </c>
      <c r="F54" s="39">
        <v>0</v>
      </c>
      <c r="G54" s="39">
        <v>0</v>
      </c>
      <c r="H54" s="40">
        <f t="shared" si="3"/>
        <v>3.2271061425867805E-07</v>
      </c>
      <c r="I54" s="40">
        <f t="shared" si="4"/>
        <v>3.1227400968657543E-07</v>
      </c>
      <c r="J54" s="41">
        <f t="shared" si="0"/>
        <v>5231.25</v>
      </c>
      <c r="K54" s="42" t="e">
        <f t="shared" si="1"/>
        <v>#DIV/0!</v>
      </c>
    </row>
    <row r="55" ht="14.25">
      <c r="A55" s="43"/>
    </row>
    <row r="57" spans="1:256" ht="14.25">
      <c r="A57" s="44"/>
      <c r="B57" s="45"/>
      <c r="C57" s="46"/>
      <c r="D57" s="46"/>
      <c r="E57" s="46"/>
      <c r="F57" s="46"/>
      <c r="G57" s="46"/>
      <c r="H57" s="47"/>
      <c r="I57" s="4"/>
      <c r="J57" s="4"/>
      <c r="K57" s="4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44"/>
      <c r="B58" s="45"/>
      <c r="C58" s="46"/>
      <c r="D58" s="46"/>
      <c r="E58" s="46"/>
      <c r="F58" s="46"/>
      <c r="G58" s="46"/>
      <c r="H58" s="47"/>
      <c r="I58" s="4"/>
      <c r="J58" s="4"/>
      <c r="K58" s="4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4.25">
      <c r="A59" s="44"/>
      <c r="B59" s="45"/>
      <c r="C59" s="46"/>
      <c r="D59" s="46"/>
      <c r="E59" s="46"/>
      <c r="F59" s="46"/>
      <c r="G59" s="46"/>
      <c r="H59" s="47"/>
      <c r="I59" s="4"/>
      <c r="J59" s="4"/>
      <c r="K59" s="4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>
      <c r="A60" s="44"/>
      <c r="B60" s="45"/>
      <c r="C60" s="46"/>
      <c r="D60" s="48"/>
      <c r="E60" s="3"/>
      <c r="H60" s="47"/>
      <c r="I60" s="4"/>
      <c r="J60" s="4"/>
      <c r="K60" s="4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>
      <c r="A61" s="44"/>
      <c r="B61" s="45"/>
      <c r="C61" s="46"/>
      <c r="D61" s="48"/>
      <c r="E61" s="3"/>
      <c r="H61" s="47"/>
      <c r="I61" s="4"/>
      <c r="J61" s="4"/>
      <c r="K61" s="4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>
      <c r="A62" s="44"/>
      <c r="B62" s="45"/>
      <c r="C62" s="46"/>
      <c r="D62" s="48"/>
      <c r="E62" s="3"/>
      <c r="H62" s="47"/>
      <c r="I62" s="4"/>
      <c r="J62" s="4"/>
      <c r="K62" s="4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 s="44"/>
      <c r="B63" s="45"/>
      <c r="C63" s="46"/>
      <c r="D63" s="48"/>
      <c r="E63" s="3"/>
      <c r="H63" s="47"/>
      <c r="I63" s="4"/>
      <c r="J63" s="4"/>
      <c r="K63" s="4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 s="44"/>
      <c r="B64" s="45"/>
      <c r="C64" s="46"/>
      <c r="D64" s="48"/>
      <c r="E64" s="3"/>
      <c r="H64" s="47"/>
      <c r="I64" s="4"/>
      <c r="J64" s="4"/>
      <c r="K64" s="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 s="44"/>
      <c r="B65" s="45"/>
      <c r="C65" s="46"/>
      <c r="D65" s="48"/>
      <c r="E65" s="3"/>
      <c r="H65" s="47"/>
      <c r="I65" s="4"/>
      <c r="J65" s="4"/>
      <c r="K65" s="4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 s="44"/>
      <c r="B66" s="45"/>
      <c r="C66" s="46"/>
      <c r="D66" s="48"/>
      <c r="E66" s="3"/>
      <c r="H66" s="47"/>
      <c r="I66" s="4"/>
      <c r="J66" s="4"/>
      <c r="K66" s="4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74" spans="10:11" ht="14.25">
      <c r="J74"/>
      <c r="K74"/>
    </row>
    <row r="75" spans="10:11" ht="14.25">
      <c r="J75"/>
      <c r="K75"/>
    </row>
  </sheetData>
  <sheetProtection selectLockedCells="1" selectUnlockedCells="1"/>
  <mergeCells count="11">
    <mergeCell ref="A1:K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2020-05-20T10:13:48Z</dcterms:created>
  <dcterms:modified xsi:type="dcterms:W3CDTF">2020-05-20T10:20:56Z</dcterms:modified>
  <cp:category/>
  <cp:version/>
  <cp:contentType/>
  <cp:contentStatus/>
  <cp:revision>2</cp:revision>
</cp:coreProperties>
</file>