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 кв 2021" sheetId="1" r:id="rId4"/>
    <sheet state="visible" name="1 кв 2020" sheetId="2" r:id="rId5"/>
  </sheets>
  <definedNames/>
  <calcPr/>
</workbook>
</file>

<file path=xl/sharedStrings.xml><?xml version="1.0" encoding="utf-8"?>
<sst xmlns="http://schemas.openxmlformats.org/spreadsheetml/2006/main" count="789" uniqueCount="401">
  <si>
    <t>Место региона в рейтинге</t>
  </si>
  <si>
    <t>Регион</t>
  </si>
  <si>
    <t>Частота страховых случаев</t>
  </si>
  <si>
    <t>Средняя выплата</t>
  </si>
  <si>
    <t>Отношение судебных к несудебным</t>
  </si>
  <si>
    <t>Отношение судебных расходов к сумме основного требования</t>
  </si>
  <si>
    <t>Снижение прироста договоров</t>
  </si>
  <si>
    <t>Уровень выплат с учетом РВД</t>
  </si>
  <si>
    <t>1 кв 2021 г.</t>
  </si>
  <si>
    <t>1 кв 2020 г.</t>
  </si>
  <si>
    <t>Изм. места</t>
  </si>
  <si>
    <t>Приморский</t>
  </si>
  <si>
    <t>7,7%</t>
  </si>
  <si>
    <t>91 998</t>
  </si>
  <si>
    <t>2,9%</t>
  </si>
  <si>
    <t>0,7%</t>
  </si>
  <si>
    <t>Ингушетия</t>
  </si>
  <si>
    <t>7,9%</t>
  </si>
  <si>
    <t>129 983</t>
  </si>
  <si>
    <t>6,0%</t>
  </si>
  <si>
    <t>10,4%</t>
  </si>
  <si>
    <t>Северная Осетия - Алания</t>
  </si>
  <si>
    <t>6,4%</t>
  </si>
  <si>
    <t>164 995</t>
  </si>
  <si>
    <t>13,9%</t>
  </si>
  <si>
    <t>4,3%</t>
  </si>
  <si>
    <t>Байконур</t>
  </si>
  <si>
    <t>6,7%</t>
  </si>
  <si>
    <t>85 270</t>
  </si>
  <si>
    <t>0,0%</t>
  </si>
  <si>
    <t>34,9%</t>
  </si>
  <si>
    <t>Карачаево-Черкесская</t>
  </si>
  <si>
    <t>5,9%</t>
  </si>
  <si>
    <t>107 160</t>
  </si>
  <si>
    <t>9,3%</t>
  </si>
  <si>
    <t>1,2%</t>
  </si>
  <si>
    <t>Дагестан</t>
  </si>
  <si>
    <t>7,8%</t>
  </si>
  <si>
    <t>83 667</t>
  </si>
  <si>
    <t>5,3%</t>
  </si>
  <si>
    <t>-0,3%</t>
  </si>
  <si>
    <t>Нижегородская</t>
  </si>
  <si>
    <t>6,1%</t>
  </si>
  <si>
    <t>78 159</t>
  </si>
  <si>
    <t>3,8%</t>
  </si>
  <si>
    <t>2,0%</t>
  </si>
  <si>
    <t>Хакасия</t>
  </si>
  <si>
    <t>4,5%</t>
  </si>
  <si>
    <t>86 664</t>
  </si>
  <si>
    <t>12,6%</t>
  </si>
  <si>
    <t>-5,0%</t>
  </si>
  <si>
    <t>Чеченская</t>
  </si>
  <si>
    <t>4,4%</t>
  </si>
  <si>
    <t>102 725</t>
  </si>
  <si>
    <t>3,9%</t>
  </si>
  <si>
    <t>Новосибирская</t>
  </si>
  <si>
    <t>7,0%</t>
  </si>
  <si>
    <t>84 302</t>
  </si>
  <si>
    <t>1,9%</t>
  </si>
  <si>
    <t>165,0%</t>
  </si>
  <si>
    <t>-10,4%</t>
  </si>
  <si>
    <t>Марий Эл</t>
  </si>
  <si>
    <t>6,5%</t>
  </si>
  <si>
    <t>58 837</t>
  </si>
  <si>
    <t>22,0%</t>
  </si>
  <si>
    <t>-11,9%</t>
  </si>
  <si>
    <t>Челябинская</t>
  </si>
  <si>
    <t>6,8%</t>
  </si>
  <si>
    <t>68 870</t>
  </si>
  <si>
    <t>2,5%</t>
  </si>
  <si>
    <t>-3,2%</t>
  </si>
  <si>
    <t>Ульяновская</t>
  </si>
  <si>
    <t>65 966</t>
  </si>
  <si>
    <t>2,6%</t>
  </si>
  <si>
    <t>Архангельская</t>
  </si>
  <si>
    <t>64 379</t>
  </si>
  <si>
    <t>8,4%</t>
  </si>
  <si>
    <t>12,2%</t>
  </si>
  <si>
    <t>Кабардино-Балкарская</t>
  </si>
  <si>
    <t>5,0%</t>
  </si>
  <si>
    <t>86 325</t>
  </si>
  <si>
    <t>3,4%</t>
  </si>
  <si>
    <t>-11,5%</t>
  </si>
  <si>
    <t>Хабаровский</t>
  </si>
  <si>
    <t>5,7%</t>
  </si>
  <si>
    <t>84 193</t>
  </si>
  <si>
    <t>-7,0%</t>
  </si>
  <si>
    <t>Саратовская</t>
  </si>
  <si>
    <t>60 607</t>
  </si>
  <si>
    <t>217,0%</t>
  </si>
  <si>
    <t>Красноярский</t>
  </si>
  <si>
    <t>5,6%</t>
  </si>
  <si>
    <t>74 754</t>
  </si>
  <si>
    <t>2,8%</t>
  </si>
  <si>
    <t>-3,4%</t>
  </si>
  <si>
    <t>Липецкая</t>
  </si>
  <si>
    <t>5,2%</t>
  </si>
  <si>
    <t>68 463</t>
  </si>
  <si>
    <t>3,0%</t>
  </si>
  <si>
    <t>-8,3%</t>
  </si>
  <si>
    <t>Кемеровская</t>
  </si>
  <si>
    <t>70 816</t>
  </si>
  <si>
    <t>2,4%</t>
  </si>
  <si>
    <t>-6,7%</t>
  </si>
  <si>
    <t>Ивановская</t>
  </si>
  <si>
    <t>71 334</t>
  </si>
  <si>
    <t>1,8%</t>
  </si>
  <si>
    <t>Башкортостан</t>
  </si>
  <si>
    <t>65 205</t>
  </si>
  <si>
    <t>-3,5%</t>
  </si>
  <si>
    <t>Пензенская</t>
  </si>
  <si>
    <t>56 225</t>
  </si>
  <si>
    <t>1,6%</t>
  </si>
  <si>
    <t>-11,2%</t>
  </si>
  <si>
    <t>Еврейская</t>
  </si>
  <si>
    <t>6,3%</t>
  </si>
  <si>
    <t>75 806</t>
  </si>
  <si>
    <t>-14,5%</t>
  </si>
  <si>
    <t>Волгоградская</t>
  </si>
  <si>
    <t>4,6%</t>
  </si>
  <si>
    <t>64 450</t>
  </si>
  <si>
    <t>5,1%</t>
  </si>
  <si>
    <t>-5,1%</t>
  </si>
  <si>
    <t>Камчатский</t>
  </si>
  <si>
    <t>87 674</t>
  </si>
  <si>
    <t>-8,5%</t>
  </si>
  <si>
    <t>Иркутская</t>
  </si>
  <si>
    <t>5,5%</t>
  </si>
  <si>
    <t>82 038</t>
  </si>
  <si>
    <t>1,4%</t>
  </si>
  <si>
    <t>-12,4%</t>
  </si>
  <si>
    <t>Тыва</t>
  </si>
  <si>
    <t>89 346</t>
  </si>
  <si>
    <t>2,1%</t>
  </si>
  <si>
    <t>-11,0%</t>
  </si>
  <si>
    <t>Адыгея</t>
  </si>
  <si>
    <t>4,1%</t>
  </si>
  <si>
    <t>84 330</t>
  </si>
  <si>
    <t>18,2%</t>
  </si>
  <si>
    <t>-3,7%</t>
  </si>
  <si>
    <t>Ростовская</t>
  </si>
  <si>
    <t>73 037</t>
  </si>
  <si>
    <t>-2,1%</t>
  </si>
  <si>
    <t>Астраханская</t>
  </si>
  <si>
    <t>57 339</t>
  </si>
  <si>
    <t>-9,5%</t>
  </si>
  <si>
    <t>Сахалинская</t>
  </si>
  <si>
    <t>5,8%</t>
  </si>
  <si>
    <t>80 251</t>
  </si>
  <si>
    <t>0,4%</t>
  </si>
  <si>
    <t>-13,2%</t>
  </si>
  <si>
    <t>Воронежская</t>
  </si>
  <si>
    <t>4,9%</t>
  </si>
  <si>
    <t>71 030</t>
  </si>
  <si>
    <t>Калужская</t>
  </si>
  <si>
    <t>63 449</t>
  </si>
  <si>
    <t>2,7%</t>
  </si>
  <si>
    <t>-11,6%</t>
  </si>
  <si>
    <t>Мурманская</t>
  </si>
  <si>
    <t>74 823</t>
  </si>
  <si>
    <t>4,0%</t>
  </si>
  <si>
    <t>-0,6%</t>
  </si>
  <si>
    <t>Краснодарский</t>
  </si>
  <si>
    <t>83 579</t>
  </si>
  <si>
    <t>-2,3%</t>
  </si>
  <si>
    <t>Ярославская</t>
  </si>
  <si>
    <t>63 197</t>
  </si>
  <si>
    <t>-13,8%</t>
  </si>
  <si>
    <t>Ставропольский</t>
  </si>
  <si>
    <t>76 061</t>
  </si>
  <si>
    <t>-4,9%</t>
  </si>
  <si>
    <t>Смоленская</t>
  </si>
  <si>
    <t>4,7%</t>
  </si>
  <si>
    <t>71 121</t>
  </si>
  <si>
    <t>-8,4%</t>
  </si>
  <si>
    <t>Амурская</t>
  </si>
  <si>
    <t>3,7%</t>
  </si>
  <si>
    <t>89 574</t>
  </si>
  <si>
    <t>Оренбургская</t>
  </si>
  <si>
    <t>66 430</t>
  </si>
  <si>
    <t>1,7%</t>
  </si>
  <si>
    <t>-14,4%</t>
  </si>
  <si>
    <t>Курганская</t>
  </si>
  <si>
    <t>63 782</t>
  </si>
  <si>
    <t>-1,0%</t>
  </si>
  <si>
    <t>Вологодская</t>
  </si>
  <si>
    <t>54 016</t>
  </si>
  <si>
    <t>1,5%</t>
  </si>
  <si>
    <t>-9,2%</t>
  </si>
  <si>
    <t>Севастополь</t>
  </si>
  <si>
    <t>57 205</t>
  </si>
  <si>
    <t>7,4%</t>
  </si>
  <si>
    <t>-10,9%</t>
  </si>
  <si>
    <t>Владимирская</t>
  </si>
  <si>
    <t>62 838</t>
  </si>
  <si>
    <t>-15,0%</t>
  </si>
  <si>
    <t>Татарстан</t>
  </si>
  <si>
    <t>63 560</t>
  </si>
  <si>
    <t>1,1%</t>
  </si>
  <si>
    <t>-7,5%</t>
  </si>
  <si>
    <t>Тамбовская</t>
  </si>
  <si>
    <t>63 088</t>
  </si>
  <si>
    <t>-13,1%</t>
  </si>
  <si>
    <t>Удмуртская</t>
  </si>
  <si>
    <t>57 513</t>
  </si>
  <si>
    <t>-11,7%</t>
  </si>
  <si>
    <t>Белгородская</t>
  </si>
  <si>
    <t>62 189</t>
  </si>
  <si>
    <t>3,3%</t>
  </si>
  <si>
    <t>-14,2%</t>
  </si>
  <si>
    <t>Мордовия</t>
  </si>
  <si>
    <t>63 509</t>
  </si>
  <si>
    <t>1,3%</t>
  </si>
  <si>
    <t>-6,9%</t>
  </si>
  <si>
    <t>Кировская</t>
  </si>
  <si>
    <t>60 904</t>
  </si>
  <si>
    <t>Омская</t>
  </si>
  <si>
    <t>59 270</t>
  </si>
  <si>
    <t>-13,3%</t>
  </si>
  <si>
    <t>Ханты-Мансийский Автономный округ - Югра</t>
  </si>
  <si>
    <t>63 599</t>
  </si>
  <si>
    <t>-9,6%</t>
  </si>
  <si>
    <t>Свердловская</t>
  </si>
  <si>
    <t>64 090</t>
  </si>
  <si>
    <t>Московская</t>
  </si>
  <si>
    <t>69 201</t>
  </si>
  <si>
    <t>Бурятия</t>
  </si>
  <si>
    <t>75 706</t>
  </si>
  <si>
    <t>-19,8%</t>
  </si>
  <si>
    <t>Ленинградская</t>
  </si>
  <si>
    <t>73 903</t>
  </si>
  <si>
    <t>-21,9%</t>
  </si>
  <si>
    <t>Калмыкия</t>
  </si>
  <si>
    <t>7,2%</t>
  </si>
  <si>
    <t>62 236</t>
  </si>
  <si>
    <t>-20,4%</t>
  </si>
  <si>
    <t>Крым</t>
  </si>
  <si>
    <t>3,5%</t>
  </si>
  <si>
    <t>71 920</t>
  </si>
  <si>
    <t>-16,0%</t>
  </si>
  <si>
    <t>Самарская</t>
  </si>
  <si>
    <t>7,1%</t>
  </si>
  <si>
    <t>57 683</t>
  </si>
  <si>
    <t>-10,2%</t>
  </si>
  <si>
    <t>Чувашская</t>
  </si>
  <si>
    <t>8,2%</t>
  </si>
  <si>
    <t>52 494</t>
  </si>
  <si>
    <t>0,5%</t>
  </si>
  <si>
    <t>Саха (Якутия)</t>
  </si>
  <si>
    <t>69 290</t>
  </si>
  <si>
    <t>-12,8%</t>
  </si>
  <si>
    <t>Орловская</t>
  </si>
  <si>
    <t>58 498</t>
  </si>
  <si>
    <t>2,3%</t>
  </si>
  <si>
    <t>Коми</t>
  </si>
  <si>
    <t>55 790</t>
  </si>
  <si>
    <t>2,2%</t>
  </si>
  <si>
    <t>-9,3%</t>
  </si>
  <si>
    <t>Тверская</t>
  </si>
  <si>
    <t>61 154</t>
  </si>
  <si>
    <t>-13,4%</t>
  </si>
  <si>
    <t>Алтайский</t>
  </si>
  <si>
    <t>72 831</t>
  </si>
  <si>
    <t>-10,1%</t>
  </si>
  <si>
    <t>Москва</t>
  </si>
  <si>
    <t>70 103</t>
  </si>
  <si>
    <t>-10,7%</t>
  </si>
  <si>
    <t>Рязанская</t>
  </si>
  <si>
    <t>61 548</t>
  </si>
  <si>
    <t>1,0%</t>
  </si>
  <si>
    <t>-16,7%</t>
  </si>
  <si>
    <t>Забайкальский</t>
  </si>
  <si>
    <t>81 317</t>
  </si>
  <si>
    <t>-23,1%</t>
  </si>
  <si>
    <t>Костромская</t>
  </si>
  <si>
    <t>58 234</t>
  </si>
  <si>
    <t>-17,4%</t>
  </si>
  <si>
    <t>Тюменская</t>
  </si>
  <si>
    <t>67 049</t>
  </si>
  <si>
    <t>-9,1%</t>
  </si>
  <si>
    <t>Ямало-Ненецкий</t>
  </si>
  <si>
    <t>61 739</t>
  </si>
  <si>
    <t>Магаданская</t>
  </si>
  <si>
    <t>73 274</t>
  </si>
  <si>
    <t>0,9%</t>
  </si>
  <si>
    <t>-71,2%</t>
  </si>
  <si>
    <t>Санкт-Петербург</t>
  </si>
  <si>
    <t>6,6%</t>
  </si>
  <si>
    <t>70 952</t>
  </si>
  <si>
    <t>-23,7%</t>
  </si>
  <si>
    <t>Брянская</t>
  </si>
  <si>
    <t>62 066</t>
  </si>
  <si>
    <t>-16,4%</t>
  </si>
  <si>
    <t>Пермский</t>
  </si>
  <si>
    <t>67 084</t>
  </si>
  <si>
    <t>-10,6%</t>
  </si>
  <si>
    <t>Псковская</t>
  </si>
  <si>
    <t>63 332</t>
  </si>
  <si>
    <t>Томская</t>
  </si>
  <si>
    <t>63 970</t>
  </si>
  <si>
    <t>-11,8%</t>
  </si>
  <si>
    <t>Курская</t>
  </si>
  <si>
    <t>54 577</t>
  </si>
  <si>
    <t>-16,8%</t>
  </si>
  <si>
    <t>Калининградская</t>
  </si>
  <si>
    <t>64 330</t>
  </si>
  <si>
    <t>0,3%</t>
  </si>
  <si>
    <t>Чукотский</t>
  </si>
  <si>
    <t>3,1%</t>
  </si>
  <si>
    <t>66 293</t>
  </si>
  <si>
    <t>Карелия</t>
  </si>
  <si>
    <t>51 042</t>
  </si>
  <si>
    <t>-16,5%</t>
  </si>
  <si>
    <t>Тульская</t>
  </si>
  <si>
    <t>4,8%</t>
  </si>
  <si>
    <t>60 334</t>
  </si>
  <si>
    <t>-16,6%</t>
  </si>
  <si>
    <t>Новгородская</t>
  </si>
  <si>
    <t>60 737</t>
  </si>
  <si>
    <t>Ненецкий</t>
  </si>
  <si>
    <t>3,6%</t>
  </si>
  <si>
    <t>57 399</t>
  </si>
  <si>
    <t>-33,6%</t>
  </si>
  <si>
    <t>Алтай</t>
  </si>
  <si>
    <t>61 554</t>
  </si>
  <si>
    <t>-25,0%</t>
  </si>
  <si>
    <t>11,0%</t>
  </si>
  <si>
    <t>8,0%</t>
  </si>
  <si>
    <t>-3,3%</t>
  </si>
  <si>
    <t>14,0%</t>
  </si>
  <si>
    <t>10,6%</t>
  </si>
  <si>
    <t>11,7%</t>
  </si>
  <si>
    <t>10,0%</t>
  </si>
  <si>
    <t>-1,6%</t>
  </si>
  <si>
    <t>8,5%</t>
  </si>
  <si>
    <t>35,0%</t>
  </si>
  <si>
    <t>35,3%</t>
  </si>
  <si>
    <t>9,6%</t>
  </si>
  <si>
    <t>25,5%</t>
  </si>
  <si>
    <t>0,6%</t>
  </si>
  <si>
    <t>5,4%</t>
  </si>
  <si>
    <t>-6,0%</t>
  </si>
  <si>
    <t>-4,4%</t>
  </si>
  <si>
    <t>-0,4%</t>
  </si>
  <si>
    <t>7,3%</t>
  </si>
  <si>
    <t>-5,5%</t>
  </si>
  <si>
    <t>8,3%</t>
  </si>
  <si>
    <t>8,6%</t>
  </si>
  <si>
    <t>122,8%</t>
  </si>
  <si>
    <t>-3,1%</t>
  </si>
  <si>
    <t>-2,4%</t>
  </si>
  <si>
    <t>28,0%</t>
  </si>
  <si>
    <t>-1,7%</t>
  </si>
  <si>
    <t>6,2%</t>
  </si>
  <si>
    <t>15,1%</t>
  </si>
  <si>
    <t>-7,8%</t>
  </si>
  <si>
    <t>10,1%</t>
  </si>
  <si>
    <t>-4,7%</t>
  </si>
  <si>
    <t>-8,2%</t>
  </si>
  <si>
    <t>-8,6%</t>
  </si>
  <si>
    <t>4,2%</t>
  </si>
  <si>
    <t>-15,2%</t>
  </si>
  <si>
    <t>-3,8%</t>
  </si>
  <si>
    <t>-5,9%</t>
  </si>
  <si>
    <t>-6,1%</t>
  </si>
  <si>
    <t>9,9%</t>
  </si>
  <si>
    <t>-9,0%</t>
  </si>
  <si>
    <t>-8,8%</t>
  </si>
  <si>
    <t>-5,4%</t>
  </si>
  <si>
    <t>-2,7%</t>
  </si>
  <si>
    <t>-0,7%</t>
  </si>
  <si>
    <t>7,6%</t>
  </si>
  <si>
    <t>-4,6%</t>
  </si>
  <si>
    <t>-5,2%</t>
  </si>
  <si>
    <t>-6,4%</t>
  </si>
  <si>
    <t>-4,8%</t>
  </si>
  <si>
    <t>-5,7%</t>
  </si>
  <si>
    <t>-28,5%</t>
  </si>
  <si>
    <t>185,9%</t>
  </si>
  <si>
    <t>-4,0%</t>
  </si>
  <si>
    <t>-11,3%</t>
  </si>
  <si>
    <t>-22,6%</t>
  </si>
  <si>
    <t>-1,2%</t>
  </si>
  <si>
    <t>-8,1%</t>
  </si>
  <si>
    <t>-590,4%</t>
  </si>
  <si>
    <t>-6,3%</t>
  </si>
  <si>
    <t>6,9%</t>
  </si>
  <si>
    <t>-5,3%</t>
  </si>
  <si>
    <t>-10,0%</t>
  </si>
  <si>
    <t>-9,9%</t>
  </si>
  <si>
    <t>-19,6%</t>
  </si>
  <si>
    <t>-206,1%</t>
  </si>
  <si>
    <t>-7,4%</t>
  </si>
  <si>
    <t>0,8%</t>
  </si>
  <si>
    <t>-6,6%</t>
  </si>
  <si>
    <t>-7,7%</t>
  </si>
  <si>
    <t>-12,6%</t>
  </si>
  <si>
    <t>-9,4%</t>
  </si>
  <si>
    <t>-5,8%</t>
  </si>
  <si>
    <t>-14,9%</t>
  </si>
  <si>
    <t>-22,0%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</si>
</sst>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color theme="1"/>
      <name val="Arial"/>
    </font>
    <font/>
    <font>
      <b/>
      <sz val="11.0"/>
      <color rgb="FF000000"/>
      <name val="Calibri"/>
    </font>
    <font>
      <b/>
      <sz val="11.0"/>
      <color theme="1"/>
      <name val="Calibri"/>
    </font>
    <font>
      <sz val="11.0"/>
      <color rgb="FF000000"/>
      <name val="Calibri"/>
    </font>
    <font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wrapText="1"/>
    </xf>
    <xf borderId="2" fillId="0" fontId="2" numFmtId="0" xfId="0" applyBorder="1" applyFont="1"/>
    <xf borderId="3" fillId="0" fontId="2" numFmtId="0" xfId="0" applyBorder="1" applyFont="1"/>
    <xf borderId="4" fillId="0" fontId="1" numFmtId="0" xfId="0" applyAlignment="1" applyBorder="1" applyFont="1">
      <alignment horizontal="center" readingOrder="0"/>
    </xf>
    <xf borderId="4" fillId="0" fontId="3" numFmtId="0" xfId="0" applyAlignment="1" applyBorder="1" applyFont="1">
      <alignment horizontal="center" readingOrder="0" shrinkToFit="0" wrapText="1"/>
    </xf>
    <xf borderId="4" fillId="0" fontId="4" numFmtId="0" xfId="0" applyAlignment="1" applyBorder="1" applyFont="1">
      <alignment horizontal="center" readingOrder="0" shrinkToFit="0" wrapText="1"/>
    </xf>
    <xf borderId="0" fillId="0" fontId="5" numFmtId="0" xfId="0" applyAlignment="1" applyFont="1">
      <alignment horizontal="center" readingOrder="0"/>
    </xf>
    <xf borderId="5" fillId="0" fontId="2" numFmtId="0" xfId="0" applyAlignment="1" applyBorder="1" applyFont="1">
      <alignment readingOrder="0" shrinkToFit="0" wrapText="1"/>
    </xf>
    <xf borderId="6" fillId="0" fontId="2" numFmtId="0" xfId="0" applyBorder="1" applyFont="1"/>
    <xf borderId="5" fillId="2" fontId="5" numFmtId="0" xfId="0" applyAlignment="1" applyBorder="1" applyFill="1" applyFont="1">
      <alignment readingOrder="0" shrinkToFit="0" vertical="bottom" wrapText="0"/>
    </xf>
    <xf borderId="5" fillId="2" fontId="6" numFmtId="0" xfId="0" applyAlignment="1" applyBorder="1" applyFont="1">
      <alignment readingOrder="0"/>
    </xf>
    <xf borderId="5" fillId="0" fontId="5" numFmtId="0" xfId="0" applyAlignment="1" applyBorder="1" applyFont="1">
      <alignment readingOrder="0" vertical="bottom"/>
    </xf>
    <xf borderId="5" fillId="2" fontId="5" numFmtId="0" xfId="0" applyAlignment="1" applyBorder="1" applyFont="1">
      <alignment readingOrder="0" vertical="bottom"/>
    </xf>
    <xf borderId="5" fillId="2" fontId="5" numFmtId="0" xfId="0" applyAlignment="1" applyBorder="1" applyFont="1">
      <alignment horizontal="center" readingOrder="0"/>
    </xf>
    <xf borderId="5" fillId="2" fontId="5" numFmtId="0" xfId="0" applyAlignment="1" applyBorder="1" applyFont="1">
      <alignment horizontal="center" readingOrder="0" shrinkToFit="0" wrapText="0"/>
    </xf>
    <xf borderId="5" fillId="2" fontId="5" numFmtId="9" xfId="0" applyAlignment="1" applyBorder="1" applyFont="1" applyNumberFormat="1">
      <alignment horizontal="center" readingOrder="0" shrinkToFit="0" wrapText="0"/>
    </xf>
    <xf borderId="5" fillId="3" fontId="5" numFmtId="0" xfId="0" applyAlignment="1" applyBorder="1" applyFill="1" applyFont="1">
      <alignment readingOrder="0" shrinkToFit="0" vertical="bottom" wrapText="0"/>
    </xf>
    <xf borderId="5" fillId="3" fontId="6" numFmtId="0" xfId="0" applyAlignment="1" applyBorder="1" applyFont="1">
      <alignment readingOrder="0"/>
    </xf>
    <xf borderId="5" fillId="3" fontId="5" numFmtId="0" xfId="0" applyAlignment="1" applyBorder="1" applyFont="1">
      <alignment readingOrder="0" vertical="bottom"/>
    </xf>
    <xf borderId="5" fillId="3" fontId="5" numFmtId="0" xfId="0" applyAlignment="1" applyBorder="1" applyFont="1">
      <alignment horizontal="center" readingOrder="0"/>
    </xf>
    <xf borderId="5" fillId="3" fontId="5" numFmtId="0" xfId="0" applyAlignment="1" applyBorder="1" applyFont="1">
      <alignment horizontal="center" readingOrder="0" shrinkToFit="0" wrapText="0"/>
    </xf>
    <xf borderId="5" fillId="3" fontId="5" numFmtId="9" xfId="0" applyAlignment="1" applyBorder="1" applyFont="1" applyNumberFormat="1">
      <alignment horizontal="center" readingOrder="0" shrinkToFit="0" wrapText="0"/>
    </xf>
    <xf borderId="5" fillId="4" fontId="5" numFmtId="0" xfId="0" applyAlignment="1" applyBorder="1" applyFill="1" applyFont="1">
      <alignment readingOrder="0" shrinkToFit="0" vertical="bottom" wrapText="0"/>
    </xf>
    <xf borderId="5" fillId="4" fontId="5" numFmtId="0" xfId="0" applyAlignment="1" applyBorder="1" applyFont="1">
      <alignment readingOrder="0" vertical="bottom"/>
    </xf>
    <xf borderId="5" fillId="4" fontId="5" numFmtId="0" xfId="0" applyAlignment="1" applyBorder="1" applyFont="1">
      <alignment horizontal="center" readingOrder="0"/>
    </xf>
    <xf borderId="5" fillId="4" fontId="5" numFmtId="0" xfId="0" applyAlignment="1" applyBorder="1" applyFont="1">
      <alignment horizontal="center" readingOrder="0" shrinkToFit="0" wrapText="0"/>
    </xf>
    <xf borderId="5" fillId="4" fontId="5" numFmtId="9" xfId="0" applyAlignment="1" applyBorder="1" applyFont="1" applyNumberFormat="1">
      <alignment horizontal="center" readingOrder="0" shrinkToFit="0" wrapText="0"/>
    </xf>
    <xf borderId="3" fillId="2" fontId="5" numFmtId="0" xfId="0" applyAlignment="1" applyBorder="1" applyFont="1">
      <alignment horizontal="center" readingOrder="0"/>
    </xf>
    <xf borderId="3" fillId="2" fontId="5" numFmtId="0" xfId="0" applyAlignment="1" applyBorder="1" applyFont="1">
      <alignment horizontal="center" readingOrder="0" shrinkToFit="0" wrapText="0"/>
    </xf>
    <xf borderId="3" fillId="2" fontId="5" numFmtId="9" xfId="0" applyAlignment="1" applyBorder="1" applyFont="1" applyNumberFormat="1">
      <alignment horizontal="center" readingOrder="0" shrinkToFit="0" wrapText="0"/>
    </xf>
    <xf borderId="3" fillId="2" fontId="3" numFmtId="0" xfId="0" applyAlignment="1" applyBorder="1" applyFont="1">
      <alignment horizontal="right" readingOrder="0" shrinkToFit="0" vertical="bottom" wrapText="0"/>
    </xf>
    <xf borderId="3" fillId="2" fontId="5" numFmtId="0" xfId="0" applyAlignment="1" applyBorder="1" applyFont="1">
      <alignment readingOrder="0" shrinkToFit="0" vertical="bottom" wrapText="0"/>
    </xf>
    <xf borderId="6" fillId="2" fontId="5" numFmtId="0" xfId="0" applyAlignment="1" applyBorder="1" applyFont="1">
      <alignment readingOrder="0" vertical="bottom"/>
    </xf>
    <xf borderId="7" fillId="2" fontId="5" numFmtId="0" xfId="0" applyAlignment="1" applyBorder="1" applyFont="1">
      <alignment horizontal="center" readingOrder="0"/>
    </xf>
    <xf borderId="7" fillId="2" fontId="5" numFmtId="0" xfId="0" applyAlignment="1" applyBorder="1" applyFont="1">
      <alignment horizontal="center" readingOrder="0" shrinkToFit="0" wrapText="0"/>
    </xf>
    <xf borderId="7" fillId="2" fontId="5" numFmtId="9" xfId="0" applyAlignment="1" applyBorder="1" applyFont="1" applyNumberFormat="1">
      <alignment horizontal="center" readingOrder="0" shrinkToFit="0" wrapText="0"/>
    </xf>
    <xf borderId="7" fillId="2" fontId="3" numFmtId="0" xfId="0" applyAlignment="1" applyBorder="1" applyFont="1">
      <alignment horizontal="right" readingOrder="0" shrinkToFit="0" vertical="bottom" wrapText="0"/>
    </xf>
    <xf borderId="7" fillId="2" fontId="5" numFmtId="0" xfId="0" applyAlignment="1" applyBorder="1" applyFont="1">
      <alignment readingOrder="0" shrinkToFit="0" vertical="bottom" wrapText="0"/>
    </xf>
    <xf borderId="6" fillId="3" fontId="5" numFmtId="0" xfId="0" applyAlignment="1" applyBorder="1" applyFont="1">
      <alignment readingOrder="0" vertical="bottom"/>
    </xf>
    <xf borderId="7" fillId="3" fontId="5" numFmtId="0" xfId="0" applyAlignment="1" applyBorder="1" applyFont="1">
      <alignment horizontal="center" readingOrder="0"/>
    </xf>
    <xf borderId="7" fillId="3" fontId="5" numFmtId="0" xfId="0" applyAlignment="1" applyBorder="1" applyFont="1">
      <alignment horizontal="center" readingOrder="0" shrinkToFit="0" wrapText="0"/>
    </xf>
    <xf borderId="7" fillId="3" fontId="5" numFmtId="9" xfId="0" applyAlignment="1" applyBorder="1" applyFont="1" applyNumberFormat="1">
      <alignment horizontal="center" readingOrder="0" shrinkToFit="0" wrapText="0"/>
    </xf>
    <xf borderId="7" fillId="3" fontId="3" numFmtId="0" xfId="0" applyAlignment="1" applyBorder="1" applyFont="1">
      <alignment horizontal="right" readingOrder="0" shrinkToFit="0" vertical="bottom" wrapText="0"/>
    </xf>
    <xf borderId="7" fillId="3" fontId="5" numFmtId="0" xfId="0" applyAlignment="1" applyBorder="1" applyFont="1">
      <alignment readingOrder="0" shrinkToFit="0" vertical="bottom" wrapText="0"/>
    </xf>
    <xf borderId="6" fillId="4" fontId="5" numFmtId="0" xfId="0" applyAlignment="1" applyBorder="1" applyFont="1">
      <alignment readingOrder="0" vertical="bottom"/>
    </xf>
    <xf borderId="7" fillId="4" fontId="5" numFmtId="0" xfId="0" applyAlignment="1" applyBorder="1" applyFont="1">
      <alignment horizontal="center" readingOrder="0"/>
    </xf>
    <xf borderId="7" fillId="4" fontId="5" numFmtId="0" xfId="0" applyAlignment="1" applyBorder="1" applyFont="1">
      <alignment horizontal="center" readingOrder="0" shrinkToFit="0" wrapText="0"/>
    </xf>
    <xf borderId="7" fillId="4" fontId="5" numFmtId="9" xfId="0" applyAlignment="1" applyBorder="1" applyFont="1" applyNumberFormat="1">
      <alignment horizontal="center" readingOrder="0" shrinkToFit="0" wrapText="0"/>
    </xf>
    <xf borderId="7" fillId="4" fontId="3" numFmtId="0" xfId="0" applyAlignment="1" applyBorder="1" applyFont="1">
      <alignment horizontal="right" readingOrder="0" shrinkToFit="0" vertical="bottom" wrapText="0"/>
    </xf>
    <xf borderId="7" fillId="4" fontId="5" numFmtId="0" xfId="0" applyAlignment="1" applyBorder="1" applyFont="1">
      <alignment readingOrder="0" shrinkToFit="0" vertical="bottom" wrapText="0"/>
    </xf>
  </cellXfs>
  <cellStyles count="1">
    <cellStyle xfId="0" name="Normal" builtinId="0"/>
  </cellStyles>
  <dxfs count="2"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00FF00"/>
          <bgColor rgb="FF00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57"/>
    <col customWidth="1" min="2" max="2" width="6.71"/>
    <col customWidth="1" min="3" max="3" width="7.29"/>
    <col customWidth="1" min="4" max="4" width="27.0"/>
  </cols>
  <sheetData>
    <row r="1">
      <c r="A1" s="1" t="s">
        <v>0</v>
      </c>
      <c r="B1" s="2"/>
      <c r="C1" s="3"/>
      <c r="D1" s="4" t="s">
        <v>1</v>
      </c>
      <c r="E1" s="5" t="s">
        <v>2</v>
      </c>
      <c r="F1" s="5" t="s">
        <v>3</v>
      </c>
      <c r="G1" s="6" t="s">
        <v>4</v>
      </c>
      <c r="H1" s="6" t="s">
        <v>5</v>
      </c>
      <c r="I1" s="5" t="s">
        <v>6</v>
      </c>
      <c r="J1" s="5" t="s">
        <v>7</v>
      </c>
      <c r="K1" s="7"/>
    </row>
    <row r="2">
      <c r="A2" s="8" t="s">
        <v>8</v>
      </c>
      <c r="B2" s="8" t="s">
        <v>9</v>
      </c>
      <c r="C2" s="8" t="s">
        <v>10</v>
      </c>
      <c r="D2" s="9"/>
      <c r="E2" s="9"/>
      <c r="F2" s="9"/>
      <c r="G2" s="9"/>
      <c r="H2" s="9"/>
      <c r="I2" s="9"/>
      <c r="J2" s="9"/>
    </row>
    <row r="3">
      <c r="A3" s="10">
        <v>1.0</v>
      </c>
      <c r="B3" s="11">
        <f>VLOOKUP(D3,'1 кв 2020'!$A$1:$I$86,9,FALSE)</f>
        <v>2</v>
      </c>
      <c r="C3" s="12">
        <f t="shared" ref="C3:C88" si="1">A3-B3</f>
        <v>-1</v>
      </c>
      <c r="D3" s="13" t="s">
        <v>11</v>
      </c>
      <c r="E3" s="14" t="s">
        <v>12</v>
      </c>
      <c r="F3" s="15" t="s">
        <v>13</v>
      </c>
      <c r="G3" s="15" t="s">
        <v>14</v>
      </c>
      <c r="H3" s="16">
        <v>2.63</v>
      </c>
      <c r="I3" s="15" t="s">
        <v>15</v>
      </c>
      <c r="J3" s="16">
        <v>1.71</v>
      </c>
    </row>
    <row r="4">
      <c r="A4" s="10">
        <v>2.0</v>
      </c>
      <c r="B4" s="11">
        <f>VLOOKUP(D4,'1 кв 2020'!$A$1:$I$86,9,FALSE)</f>
        <v>4</v>
      </c>
      <c r="C4" s="12">
        <f t="shared" si="1"/>
        <v>-2</v>
      </c>
      <c r="D4" s="13" t="s">
        <v>16</v>
      </c>
      <c r="E4" s="14" t="s">
        <v>17</v>
      </c>
      <c r="F4" s="15" t="s">
        <v>18</v>
      </c>
      <c r="G4" s="15" t="s">
        <v>19</v>
      </c>
      <c r="H4" s="16">
        <v>1.33</v>
      </c>
      <c r="I4" s="15" t="s">
        <v>20</v>
      </c>
      <c r="J4" s="16">
        <v>3.59</v>
      </c>
    </row>
    <row r="5">
      <c r="A5" s="10">
        <v>3.0</v>
      </c>
      <c r="B5" s="11">
        <f>VLOOKUP(D5,'1 кв 2020'!$A$1:$I$86,9,FALSE)</f>
        <v>1</v>
      </c>
      <c r="C5" s="12">
        <f t="shared" si="1"/>
        <v>2</v>
      </c>
      <c r="D5" s="13" t="s">
        <v>21</v>
      </c>
      <c r="E5" s="14" t="s">
        <v>22</v>
      </c>
      <c r="F5" s="15" t="s">
        <v>23</v>
      </c>
      <c r="G5" s="15" t="s">
        <v>24</v>
      </c>
      <c r="H5" s="16">
        <v>1.44</v>
      </c>
      <c r="I5" s="15" t="s">
        <v>25</v>
      </c>
      <c r="J5" s="16">
        <v>2.71</v>
      </c>
    </row>
    <row r="6">
      <c r="A6" s="10">
        <v>4.0</v>
      </c>
      <c r="B6" s="11">
        <f>VLOOKUP(D6,'1 кв 2020'!$A$1:$I$86,9,FALSE)</f>
        <v>59</v>
      </c>
      <c r="C6" s="12">
        <f t="shared" si="1"/>
        <v>-55</v>
      </c>
      <c r="D6" s="13" t="s">
        <v>26</v>
      </c>
      <c r="E6" s="14" t="s">
        <v>27</v>
      </c>
      <c r="F6" s="15" t="s">
        <v>28</v>
      </c>
      <c r="G6" s="15" t="s">
        <v>29</v>
      </c>
      <c r="H6" s="16">
        <v>0.0</v>
      </c>
      <c r="I6" s="15" t="s">
        <v>30</v>
      </c>
      <c r="J6" s="16">
        <v>2.98</v>
      </c>
    </row>
    <row r="7">
      <c r="A7" s="10">
        <v>5.0</v>
      </c>
      <c r="B7" s="11">
        <f>VLOOKUP(D7,'1 кв 2020'!$A$1:$I$86,9,FALSE)</f>
        <v>3</v>
      </c>
      <c r="C7" s="12">
        <f t="shared" si="1"/>
        <v>2</v>
      </c>
      <c r="D7" s="13" t="s">
        <v>31</v>
      </c>
      <c r="E7" s="14" t="s">
        <v>32</v>
      </c>
      <c r="F7" s="15" t="s">
        <v>33</v>
      </c>
      <c r="G7" s="15" t="s">
        <v>34</v>
      </c>
      <c r="H7" s="16">
        <v>1.42</v>
      </c>
      <c r="I7" s="15" t="s">
        <v>35</v>
      </c>
      <c r="J7" s="16">
        <v>1.46</v>
      </c>
    </row>
    <row r="8">
      <c r="A8" s="10">
        <v>6.0</v>
      </c>
      <c r="B8" s="11">
        <f>VLOOKUP(D8,'1 кв 2020'!$A$1:$I$86,9,FALSE)</f>
        <v>6</v>
      </c>
      <c r="C8" s="12">
        <f t="shared" si="1"/>
        <v>0</v>
      </c>
      <c r="D8" s="13" t="s">
        <v>36</v>
      </c>
      <c r="E8" s="14" t="s">
        <v>37</v>
      </c>
      <c r="F8" s="15" t="s">
        <v>38</v>
      </c>
      <c r="G8" s="15" t="s">
        <v>39</v>
      </c>
      <c r="H8" s="16">
        <v>1.19</v>
      </c>
      <c r="I8" s="15" t="s">
        <v>40</v>
      </c>
      <c r="J8" s="16">
        <v>2.33</v>
      </c>
    </row>
    <row r="9">
      <c r="A9" s="10">
        <v>7.0</v>
      </c>
      <c r="B9" s="11">
        <f>VLOOKUP(D9,'1 кв 2020'!$A$1:$I$86,9,FALSE)</f>
        <v>10</v>
      </c>
      <c r="C9" s="12">
        <f t="shared" si="1"/>
        <v>-3</v>
      </c>
      <c r="D9" s="13" t="s">
        <v>41</v>
      </c>
      <c r="E9" s="14" t="s">
        <v>42</v>
      </c>
      <c r="F9" s="15" t="s">
        <v>43</v>
      </c>
      <c r="G9" s="15" t="s">
        <v>44</v>
      </c>
      <c r="H9" s="16">
        <v>1.6</v>
      </c>
      <c r="I9" s="15" t="s">
        <v>45</v>
      </c>
      <c r="J9" s="16">
        <v>1.05</v>
      </c>
    </row>
    <row r="10">
      <c r="A10" s="10">
        <v>8.0</v>
      </c>
      <c r="B10" s="11">
        <f>VLOOKUP(D10,'1 кв 2020'!$A$1:$I$86,9,FALSE)</f>
        <v>25</v>
      </c>
      <c r="C10" s="12">
        <f t="shared" si="1"/>
        <v>-17</v>
      </c>
      <c r="D10" s="13" t="s">
        <v>46</v>
      </c>
      <c r="E10" s="14" t="s">
        <v>47</v>
      </c>
      <c r="F10" s="15" t="s">
        <v>48</v>
      </c>
      <c r="G10" s="15" t="s">
        <v>49</v>
      </c>
      <c r="H10" s="16">
        <v>2.21</v>
      </c>
      <c r="I10" s="15" t="s">
        <v>50</v>
      </c>
      <c r="J10" s="16">
        <v>1.23</v>
      </c>
    </row>
    <row r="11">
      <c r="A11" s="10">
        <v>9.0</v>
      </c>
      <c r="B11" s="11">
        <f>VLOOKUP(D11,'1 кв 2020'!$A$1:$I$86,9,FALSE)</f>
        <v>5</v>
      </c>
      <c r="C11" s="12">
        <f t="shared" si="1"/>
        <v>4</v>
      </c>
      <c r="D11" s="13" t="s">
        <v>51</v>
      </c>
      <c r="E11" s="14" t="s">
        <v>52</v>
      </c>
      <c r="F11" s="15" t="s">
        <v>53</v>
      </c>
      <c r="G11" s="15" t="s">
        <v>54</v>
      </c>
      <c r="H11" s="16">
        <v>1.59</v>
      </c>
      <c r="I11" s="15" t="s">
        <v>52</v>
      </c>
      <c r="J11" s="16">
        <v>1.56</v>
      </c>
    </row>
    <row r="12">
      <c r="A12" s="10">
        <v>10.0</v>
      </c>
      <c r="B12" s="11">
        <f>VLOOKUP(D12,'1 кв 2020'!$A$1:$I$86,9,FALSE)</f>
        <v>18</v>
      </c>
      <c r="C12" s="12">
        <f t="shared" si="1"/>
        <v>-8</v>
      </c>
      <c r="D12" s="13" t="s">
        <v>55</v>
      </c>
      <c r="E12" s="14" t="s">
        <v>56</v>
      </c>
      <c r="F12" s="15" t="s">
        <v>57</v>
      </c>
      <c r="G12" s="15" t="s">
        <v>58</v>
      </c>
      <c r="H12" s="15" t="s">
        <v>59</v>
      </c>
      <c r="I12" s="15" t="s">
        <v>60</v>
      </c>
      <c r="J12" s="16">
        <v>1.26</v>
      </c>
    </row>
    <row r="13">
      <c r="A13" s="10">
        <v>11.0</v>
      </c>
      <c r="B13" s="11">
        <f>VLOOKUP(D13,'1 кв 2020'!$A$1:$I$86,9,FALSE)</f>
        <v>32</v>
      </c>
      <c r="C13" s="12">
        <f t="shared" si="1"/>
        <v>-21</v>
      </c>
      <c r="D13" s="13" t="s">
        <v>61</v>
      </c>
      <c r="E13" s="14" t="s">
        <v>62</v>
      </c>
      <c r="F13" s="15" t="s">
        <v>63</v>
      </c>
      <c r="G13" s="15" t="s">
        <v>64</v>
      </c>
      <c r="H13" s="16">
        <v>3.82</v>
      </c>
      <c r="I13" s="15" t="s">
        <v>65</v>
      </c>
      <c r="J13" s="16">
        <v>1.07</v>
      </c>
    </row>
    <row r="14">
      <c r="A14" s="10">
        <v>12.0</v>
      </c>
      <c r="B14" s="11">
        <f>VLOOKUP(D14,'1 кв 2020'!$A$1:$I$86,9,FALSE)</f>
        <v>14</v>
      </c>
      <c r="C14" s="12">
        <f t="shared" si="1"/>
        <v>-2</v>
      </c>
      <c r="D14" s="13" t="s">
        <v>66</v>
      </c>
      <c r="E14" s="14" t="s">
        <v>67</v>
      </c>
      <c r="F14" s="15" t="s">
        <v>68</v>
      </c>
      <c r="G14" s="15" t="s">
        <v>69</v>
      </c>
      <c r="H14" s="16">
        <v>1.49</v>
      </c>
      <c r="I14" s="15" t="s">
        <v>70</v>
      </c>
      <c r="J14" s="16">
        <v>1.0</v>
      </c>
    </row>
    <row r="15">
      <c r="A15" s="10">
        <v>12.0</v>
      </c>
      <c r="B15" s="11">
        <f>VLOOKUP(D15,'1 кв 2020'!$A$1:$I$86,9,FALSE)</f>
        <v>27</v>
      </c>
      <c r="C15" s="12">
        <f t="shared" si="1"/>
        <v>-15</v>
      </c>
      <c r="D15" s="13" t="s">
        <v>71</v>
      </c>
      <c r="E15" s="14" t="s">
        <v>27</v>
      </c>
      <c r="F15" s="15" t="s">
        <v>72</v>
      </c>
      <c r="G15" s="15" t="s">
        <v>73</v>
      </c>
      <c r="H15" s="16">
        <v>1.27</v>
      </c>
      <c r="I15" s="15" t="s">
        <v>42</v>
      </c>
      <c r="J15" s="16">
        <v>1.07</v>
      </c>
    </row>
    <row r="16">
      <c r="A16" s="10">
        <v>14.0</v>
      </c>
      <c r="B16" s="11">
        <f>VLOOKUP(D16,'1 кв 2020'!$A$1:$I$86,9,FALSE)</f>
        <v>9</v>
      </c>
      <c r="C16" s="12">
        <f t="shared" si="1"/>
        <v>5</v>
      </c>
      <c r="D16" s="13" t="s">
        <v>74</v>
      </c>
      <c r="E16" s="14" t="s">
        <v>39</v>
      </c>
      <c r="F16" s="15" t="s">
        <v>75</v>
      </c>
      <c r="G16" s="15" t="s">
        <v>76</v>
      </c>
      <c r="H16" s="16">
        <v>2.69</v>
      </c>
      <c r="I16" s="15" t="s">
        <v>77</v>
      </c>
      <c r="J16" s="16">
        <v>0.8</v>
      </c>
    </row>
    <row r="17">
      <c r="A17" s="10">
        <v>15.0</v>
      </c>
      <c r="B17" s="11">
        <f>VLOOKUP(D17,'1 кв 2020'!$A$1:$I$86,9,FALSE)</f>
        <v>13</v>
      </c>
      <c r="C17" s="12">
        <f t="shared" si="1"/>
        <v>2</v>
      </c>
      <c r="D17" s="13" t="s">
        <v>78</v>
      </c>
      <c r="E17" s="14" t="s">
        <v>79</v>
      </c>
      <c r="F17" s="15" t="s">
        <v>80</v>
      </c>
      <c r="G17" s="15" t="s">
        <v>81</v>
      </c>
      <c r="H17" s="16">
        <v>1.79</v>
      </c>
      <c r="I17" s="15" t="s">
        <v>82</v>
      </c>
      <c r="J17" s="16">
        <v>1.25</v>
      </c>
    </row>
    <row r="18">
      <c r="A18" s="10">
        <v>16.0</v>
      </c>
      <c r="B18" s="11">
        <f>VLOOKUP(D18,'1 кв 2020'!$A$1:$I$86,9,FALSE)</f>
        <v>16</v>
      </c>
      <c r="C18" s="12">
        <f t="shared" si="1"/>
        <v>0</v>
      </c>
      <c r="D18" s="13" t="s">
        <v>83</v>
      </c>
      <c r="E18" s="14" t="s">
        <v>84</v>
      </c>
      <c r="F18" s="15" t="s">
        <v>85</v>
      </c>
      <c r="G18" s="15" t="s">
        <v>58</v>
      </c>
      <c r="H18" s="16">
        <v>1.6</v>
      </c>
      <c r="I18" s="15" t="s">
        <v>86</v>
      </c>
      <c r="J18" s="16">
        <v>1.0</v>
      </c>
    </row>
    <row r="19">
      <c r="A19" s="10">
        <v>17.0</v>
      </c>
      <c r="B19" s="11">
        <f>VLOOKUP(D19,'1 кв 2020'!$A$1:$I$86,9,FALSE)</f>
        <v>48</v>
      </c>
      <c r="C19" s="12">
        <f t="shared" si="1"/>
        <v>-31</v>
      </c>
      <c r="D19" s="13" t="s">
        <v>87</v>
      </c>
      <c r="E19" s="14" t="s">
        <v>84</v>
      </c>
      <c r="F19" s="15" t="s">
        <v>88</v>
      </c>
      <c r="G19" s="15" t="s">
        <v>14</v>
      </c>
      <c r="H19" s="15" t="s">
        <v>89</v>
      </c>
      <c r="I19" s="15" t="s">
        <v>70</v>
      </c>
      <c r="J19" s="16">
        <v>1.05</v>
      </c>
    </row>
    <row r="20">
      <c r="A20" s="10">
        <v>18.0</v>
      </c>
      <c r="B20" s="11">
        <f>VLOOKUP(D20,'1 кв 2020'!$A$1:$I$86,9,FALSE)</f>
        <v>24</v>
      </c>
      <c r="C20" s="12">
        <f t="shared" si="1"/>
        <v>-6</v>
      </c>
      <c r="D20" s="13" t="s">
        <v>90</v>
      </c>
      <c r="E20" s="14" t="s">
        <v>91</v>
      </c>
      <c r="F20" s="15" t="s">
        <v>92</v>
      </c>
      <c r="G20" s="15" t="s">
        <v>93</v>
      </c>
      <c r="H20" s="16">
        <v>1.23</v>
      </c>
      <c r="I20" s="15" t="s">
        <v>94</v>
      </c>
      <c r="J20" s="16">
        <v>1.0</v>
      </c>
    </row>
    <row r="21">
      <c r="A21" s="10">
        <v>19.0</v>
      </c>
      <c r="B21" s="11">
        <f>VLOOKUP(D21,'1 кв 2020'!$A$1:$I$86,9,FALSE)</f>
        <v>23</v>
      </c>
      <c r="C21" s="12">
        <f t="shared" si="1"/>
        <v>-4</v>
      </c>
      <c r="D21" s="13" t="s">
        <v>95</v>
      </c>
      <c r="E21" s="14" t="s">
        <v>96</v>
      </c>
      <c r="F21" s="15" t="s">
        <v>97</v>
      </c>
      <c r="G21" s="15" t="s">
        <v>98</v>
      </c>
      <c r="H21" s="16">
        <v>1.93</v>
      </c>
      <c r="I21" s="15" t="s">
        <v>99</v>
      </c>
      <c r="J21" s="16">
        <v>0.93</v>
      </c>
    </row>
    <row r="22">
      <c r="A22" s="10">
        <v>20.0</v>
      </c>
      <c r="B22" s="11">
        <f>VLOOKUP(D22,'1 кв 2020'!$A$1:$I$86,9,FALSE)</f>
        <v>30</v>
      </c>
      <c r="C22" s="12">
        <f t="shared" si="1"/>
        <v>-10</v>
      </c>
      <c r="D22" s="13" t="s">
        <v>100</v>
      </c>
      <c r="E22" s="14" t="s">
        <v>96</v>
      </c>
      <c r="F22" s="15" t="s">
        <v>101</v>
      </c>
      <c r="G22" s="15" t="s">
        <v>102</v>
      </c>
      <c r="H22" s="16">
        <v>2.45</v>
      </c>
      <c r="I22" s="15" t="s">
        <v>103</v>
      </c>
      <c r="J22" s="16">
        <v>0.82</v>
      </c>
    </row>
    <row r="23">
      <c r="A23" s="17">
        <v>21.0</v>
      </c>
      <c r="B23" s="18">
        <f>VLOOKUP(D23,'1 кв 2020'!$A$1:$I$86,9,FALSE)</f>
        <v>38</v>
      </c>
      <c r="C23" s="12">
        <f t="shared" si="1"/>
        <v>-17</v>
      </c>
      <c r="D23" s="19" t="s">
        <v>104</v>
      </c>
      <c r="E23" s="20" t="s">
        <v>79</v>
      </c>
      <c r="F23" s="21" t="s">
        <v>105</v>
      </c>
      <c r="G23" s="21" t="s">
        <v>73</v>
      </c>
      <c r="H23" s="22">
        <v>1.53</v>
      </c>
      <c r="I23" s="21" t="s">
        <v>106</v>
      </c>
      <c r="J23" s="22">
        <v>0.87</v>
      </c>
    </row>
    <row r="24">
      <c r="A24" s="17">
        <v>22.0</v>
      </c>
      <c r="B24" s="18">
        <f>VLOOKUP(D24,'1 кв 2020'!$A$1:$I$86,9,FALSE)</f>
        <v>7</v>
      </c>
      <c r="C24" s="12">
        <f t="shared" si="1"/>
        <v>15</v>
      </c>
      <c r="D24" s="19" t="s">
        <v>107</v>
      </c>
      <c r="E24" s="20" t="s">
        <v>39</v>
      </c>
      <c r="F24" s="21" t="s">
        <v>108</v>
      </c>
      <c r="G24" s="21" t="s">
        <v>81</v>
      </c>
      <c r="H24" s="22">
        <v>1.61</v>
      </c>
      <c r="I24" s="21" t="s">
        <v>109</v>
      </c>
      <c r="J24" s="22">
        <v>0.87</v>
      </c>
    </row>
    <row r="25">
      <c r="A25" s="17">
        <v>23.0</v>
      </c>
      <c r="B25" s="18">
        <f>VLOOKUP(D25,'1 кв 2020'!$A$1:$I$86,9,FALSE)</f>
        <v>44</v>
      </c>
      <c r="C25" s="12">
        <f t="shared" si="1"/>
        <v>-21</v>
      </c>
      <c r="D25" s="19" t="s">
        <v>110</v>
      </c>
      <c r="E25" s="20" t="s">
        <v>42</v>
      </c>
      <c r="F25" s="21" t="s">
        <v>111</v>
      </c>
      <c r="G25" s="21" t="s">
        <v>112</v>
      </c>
      <c r="H25" s="22">
        <v>3.23</v>
      </c>
      <c r="I25" s="21" t="s">
        <v>113</v>
      </c>
      <c r="J25" s="22">
        <v>1.08</v>
      </c>
    </row>
    <row r="26">
      <c r="A26" s="17">
        <v>24.0</v>
      </c>
      <c r="B26" s="18">
        <f>VLOOKUP(D26,'1 кв 2020'!$A$1:$I$86,9,FALSE)</f>
        <v>47</v>
      </c>
      <c r="C26" s="12">
        <f t="shared" si="1"/>
        <v>-23</v>
      </c>
      <c r="D26" s="19" t="s">
        <v>114</v>
      </c>
      <c r="E26" s="20" t="s">
        <v>115</v>
      </c>
      <c r="F26" s="21" t="s">
        <v>116</v>
      </c>
      <c r="G26" s="21" t="s">
        <v>102</v>
      </c>
      <c r="H26" s="22">
        <v>0.98</v>
      </c>
      <c r="I26" s="21" t="s">
        <v>117</v>
      </c>
      <c r="J26" s="22">
        <v>2.1</v>
      </c>
    </row>
    <row r="27">
      <c r="A27" s="17">
        <v>25.0</v>
      </c>
      <c r="B27" s="18">
        <f>VLOOKUP(D27,'1 кв 2020'!$A$1:$I$86,9,FALSE)</f>
        <v>10</v>
      </c>
      <c r="C27" s="12">
        <f t="shared" si="1"/>
        <v>15</v>
      </c>
      <c r="D27" s="19" t="s">
        <v>118</v>
      </c>
      <c r="E27" s="20" t="s">
        <v>119</v>
      </c>
      <c r="F27" s="21" t="s">
        <v>120</v>
      </c>
      <c r="G27" s="21" t="s">
        <v>121</v>
      </c>
      <c r="H27" s="22">
        <v>2.01</v>
      </c>
      <c r="I27" s="21" t="s">
        <v>122</v>
      </c>
      <c r="J27" s="22">
        <v>0.87</v>
      </c>
    </row>
    <row r="28">
      <c r="A28" s="17">
        <v>26.0</v>
      </c>
      <c r="B28" s="18">
        <f>VLOOKUP(D28,'1 кв 2020'!$A$1:$I$86,9,FALSE)</f>
        <v>21</v>
      </c>
      <c r="C28" s="12">
        <f t="shared" si="1"/>
        <v>5</v>
      </c>
      <c r="D28" s="19" t="s">
        <v>123</v>
      </c>
      <c r="E28" s="20" t="s">
        <v>79</v>
      </c>
      <c r="F28" s="21" t="s">
        <v>124</v>
      </c>
      <c r="G28" s="21" t="s">
        <v>42</v>
      </c>
      <c r="H28" s="22">
        <v>1.46</v>
      </c>
      <c r="I28" s="21" t="s">
        <v>125</v>
      </c>
      <c r="J28" s="22">
        <v>0.79</v>
      </c>
    </row>
    <row r="29">
      <c r="A29" s="17">
        <v>27.0</v>
      </c>
      <c r="B29" s="18">
        <f>VLOOKUP(D29,'1 кв 2020'!$A$1:$I$86,9,FALSE)</f>
        <v>28</v>
      </c>
      <c r="C29" s="12">
        <f t="shared" si="1"/>
        <v>-1</v>
      </c>
      <c r="D29" s="19" t="s">
        <v>126</v>
      </c>
      <c r="E29" s="20" t="s">
        <v>127</v>
      </c>
      <c r="F29" s="21" t="s">
        <v>128</v>
      </c>
      <c r="G29" s="21" t="s">
        <v>129</v>
      </c>
      <c r="H29" s="22">
        <v>1.36</v>
      </c>
      <c r="I29" s="21" t="s">
        <v>130</v>
      </c>
      <c r="J29" s="22">
        <v>1.12</v>
      </c>
    </row>
    <row r="30">
      <c r="A30" s="17">
        <v>27.0</v>
      </c>
      <c r="B30" s="18">
        <f>VLOOKUP(D30,'1 кв 2020'!$A$1:$I$86,9,FALSE)</f>
        <v>32</v>
      </c>
      <c r="C30" s="12">
        <f t="shared" si="1"/>
        <v>-5</v>
      </c>
      <c r="D30" s="19" t="s">
        <v>131</v>
      </c>
      <c r="E30" s="20" t="s">
        <v>47</v>
      </c>
      <c r="F30" s="21" t="s">
        <v>132</v>
      </c>
      <c r="G30" s="21" t="s">
        <v>133</v>
      </c>
      <c r="H30" s="22">
        <v>1.4</v>
      </c>
      <c r="I30" s="21" t="s">
        <v>134</v>
      </c>
      <c r="J30" s="22">
        <v>1.46</v>
      </c>
    </row>
    <row r="31">
      <c r="A31" s="17">
        <v>29.0</v>
      </c>
      <c r="B31" s="18">
        <f>VLOOKUP(D31,'1 кв 2020'!$A$1:$I$86,9,FALSE)</f>
        <v>8</v>
      </c>
      <c r="C31" s="12">
        <f t="shared" si="1"/>
        <v>21</v>
      </c>
      <c r="D31" s="19" t="s">
        <v>135</v>
      </c>
      <c r="E31" s="20" t="s">
        <v>136</v>
      </c>
      <c r="F31" s="21" t="s">
        <v>137</v>
      </c>
      <c r="G31" s="21" t="s">
        <v>138</v>
      </c>
      <c r="H31" s="22">
        <v>1.55</v>
      </c>
      <c r="I31" s="21" t="s">
        <v>139</v>
      </c>
      <c r="J31" s="22">
        <v>0.72</v>
      </c>
    </row>
    <row r="32">
      <c r="A32" s="17">
        <v>30.0</v>
      </c>
      <c r="B32" s="18">
        <f>VLOOKUP(D32,'1 кв 2020'!$A$1:$I$86,9,FALSE)</f>
        <v>15</v>
      </c>
      <c r="C32" s="12">
        <f t="shared" si="1"/>
        <v>15</v>
      </c>
      <c r="D32" s="19" t="s">
        <v>140</v>
      </c>
      <c r="E32" s="20" t="s">
        <v>136</v>
      </c>
      <c r="F32" s="21" t="s">
        <v>141</v>
      </c>
      <c r="G32" s="21" t="s">
        <v>22</v>
      </c>
      <c r="H32" s="22">
        <v>1.61</v>
      </c>
      <c r="I32" s="21" t="s">
        <v>142</v>
      </c>
      <c r="J32" s="22">
        <v>0.78</v>
      </c>
    </row>
    <row r="33">
      <c r="A33" s="17">
        <v>31.0</v>
      </c>
      <c r="B33" s="18">
        <f>VLOOKUP(D33,'1 кв 2020'!$A$1:$I$86,9,FALSE)</f>
        <v>43</v>
      </c>
      <c r="C33" s="12">
        <f t="shared" si="1"/>
        <v>-12</v>
      </c>
      <c r="D33" s="19" t="s">
        <v>143</v>
      </c>
      <c r="E33" s="20" t="s">
        <v>42</v>
      </c>
      <c r="F33" s="21" t="s">
        <v>144</v>
      </c>
      <c r="G33" s="21" t="s">
        <v>112</v>
      </c>
      <c r="H33" s="22">
        <v>2.02</v>
      </c>
      <c r="I33" s="21" t="s">
        <v>145</v>
      </c>
      <c r="J33" s="22">
        <v>0.94</v>
      </c>
    </row>
    <row r="34">
      <c r="A34" s="17">
        <v>31.0</v>
      </c>
      <c r="B34" s="18">
        <f>VLOOKUP(D34,'1 кв 2020'!$A$1:$I$86,9,FALSE)</f>
        <v>54</v>
      </c>
      <c r="C34" s="12">
        <f t="shared" si="1"/>
        <v>-23</v>
      </c>
      <c r="D34" s="19" t="s">
        <v>146</v>
      </c>
      <c r="E34" s="20" t="s">
        <v>147</v>
      </c>
      <c r="F34" s="21" t="s">
        <v>148</v>
      </c>
      <c r="G34" s="21" t="s">
        <v>149</v>
      </c>
      <c r="H34" s="22">
        <v>1.87</v>
      </c>
      <c r="I34" s="21" t="s">
        <v>150</v>
      </c>
      <c r="J34" s="22">
        <v>1.04</v>
      </c>
    </row>
    <row r="35">
      <c r="A35" s="17">
        <v>33.0</v>
      </c>
      <c r="B35" s="18">
        <f>VLOOKUP(D35,'1 кв 2020'!$A$1:$I$86,9,FALSE)</f>
        <v>34</v>
      </c>
      <c r="C35" s="12">
        <f t="shared" si="1"/>
        <v>-1</v>
      </c>
      <c r="D35" s="19" t="s">
        <v>151</v>
      </c>
      <c r="E35" s="20" t="s">
        <v>152</v>
      </c>
      <c r="F35" s="21" t="s">
        <v>153</v>
      </c>
      <c r="G35" s="21" t="s">
        <v>119</v>
      </c>
      <c r="H35" s="22">
        <v>1.37</v>
      </c>
      <c r="I35" s="21" t="s">
        <v>145</v>
      </c>
      <c r="J35" s="22">
        <v>0.95</v>
      </c>
    </row>
    <row r="36">
      <c r="A36" s="17">
        <v>33.0</v>
      </c>
      <c r="B36" s="18">
        <f>VLOOKUP(D36,'1 кв 2020'!$A$1:$I$86,9,FALSE)</f>
        <v>56</v>
      </c>
      <c r="C36" s="12">
        <f t="shared" si="1"/>
        <v>-23</v>
      </c>
      <c r="D36" s="19" t="s">
        <v>154</v>
      </c>
      <c r="E36" s="20" t="s">
        <v>96</v>
      </c>
      <c r="F36" s="21" t="s">
        <v>155</v>
      </c>
      <c r="G36" s="21" t="s">
        <v>156</v>
      </c>
      <c r="H36" s="22">
        <v>2.19</v>
      </c>
      <c r="I36" s="21" t="s">
        <v>157</v>
      </c>
      <c r="J36" s="22">
        <v>0.9</v>
      </c>
    </row>
    <row r="37">
      <c r="A37" s="17">
        <v>35.0</v>
      </c>
      <c r="B37" s="18">
        <f>VLOOKUP(D37,'1 кв 2020'!$A$1:$I$86,9,FALSE)</f>
        <v>19</v>
      </c>
      <c r="C37" s="12">
        <f t="shared" si="1"/>
        <v>16</v>
      </c>
      <c r="D37" s="19" t="s">
        <v>158</v>
      </c>
      <c r="E37" s="20" t="s">
        <v>127</v>
      </c>
      <c r="F37" s="21" t="s">
        <v>159</v>
      </c>
      <c r="G37" s="21" t="s">
        <v>160</v>
      </c>
      <c r="H37" s="22">
        <v>0.91</v>
      </c>
      <c r="I37" s="21" t="s">
        <v>161</v>
      </c>
      <c r="J37" s="22">
        <v>0.75</v>
      </c>
    </row>
    <row r="38">
      <c r="A38" s="17">
        <v>36.0</v>
      </c>
      <c r="B38" s="18">
        <f>VLOOKUP(D38,'1 кв 2020'!$A$1:$I$86,9,FALSE)</f>
        <v>20</v>
      </c>
      <c r="C38" s="12">
        <f t="shared" si="1"/>
        <v>16</v>
      </c>
      <c r="D38" s="19" t="s">
        <v>162</v>
      </c>
      <c r="E38" s="20" t="s">
        <v>54</v>
      </c>
      <c r="F38" s="21" t="s">
        <v>163</v>
      </c>
      <c r="G38" s="21" t="s">
        <v>49</v>
      </c>
      <c r="H38" s="22">
        <v>1.43</v>
      </c>
      <c r="I38" s="21" t="s">
        <v>164</v>
      </c>
      <c r="J38" s="22">
        <v>0.71</v>
      </c>
    </row>
    <row r="39">
      <c r="A39" s="17">
        <v>36.0</v>
      </c>
      <c r="B39" s="18">
        <f>VLOOKUP(D39,'1 кв 2020'!$A$1:$I$86,9,FALSE)</f>
        <v>60</v>
      </c>
      <c r="C39" s="12">
        <f t="shared" si="1"/>
        <v>-24</v>
      </c>
      <c r="D39" s="19" t="s">
        <v>165</v>
      </c>
      <c r="E39" s="20" t="s">
        <v>147</v>
      </c>
      <c r="F39" s="21" t="s">
        <v>166</v>
      </c>
      <c r="G39" s="21" t="s">
        <v>121</v>
      </c>
      <c r="H39" s="22">
        <v>1.31</v>
      </c>
      <c r="I39" s="21" t="s">
        <v>167</v>
      </c>
      <c r="J39" s="22">
        <v>0.96</v>
      </c>
    </row>
    <row r="40">
      <c r="A40" s="17">
        <v>38.0</v>
      </c>
      <c r="B40" s="18">
        <f>VLOOKUP(D40,'1 кв 2020'!$A$1:$I$86,9,FALSE)</f>
        <v>17</v>
      </c>
      <c r="C40" s="12">
        <f t="shared" si="1"/>
        <v>21</v>
      </c>
      <c r="D40" s="19" t="s">
        <v>168</v>
      </c>
      <c r="E40" s="20" t="s">
        <v>136</v>
      </c>
      <c r="F40" s="21" t="s">
        <v>169</v>
      </c>
      <c r="G40" s="21" t="s">
        <v>81</v>
      </c>
      <c r="H40" s="22">
        <v>1.19</v>
      </c>
      <c r="I40" s="21" t="s">
        <v>170</v>
      </c>
      <c r="J40" s="22">
        <v>0.91</v>
      </c>
    </row>
    <row r="41">
      <c r="A41" s="17">
        <v>39.0</v>
      </c>
      <c r="B41" s="18">
        <f>VLOOKUP(D41,'1 кв 2020'!$A$1:$I$86,9,FALSE)</f>
        <v>31</v>
      </c>
      <c r="C41" s="12">
        <f t="shared" si="1"/>
        <v>8</v>
      </c>
      <c r="D41" s="19" t="s">
        <v>171</v>
      </c>
      <c r="E41" s="20" t="s">
        <v>172</v>
      </c>
      <c r="F41" s="21" t="s">
        <v>173</v>
      </c>
      <c r="G41" s="21" t="s">
        <v>106</v>
      </c>
      <c r="H41" s="22">
        <v>1.26</v>
      </c>
      <c r="I41" s="21" t="s">
        <v>174</v>
      </c>
      <c r="J41" s="22">
        <v>1.0</v>
      </c>
    </row>
    <row r="42">
      <c r="A42" s="17">
        <v>40.0</v>
      </c>
      <c r="B42" s="18">
        <f>VLOOKUP(D42,'1 кв 2020'!$A$1:$I$86,9,FALSE)</f>
        <v>38</v>
      </c>
      <c r="C42" s="12">
        <f t="shared" si="1"/>
        <v>2</v>
      </c>
      <c r="D42" s="19" t="s">
        <v>175</v>
      </c>
      <c r="E42" s="20" t="s">
        <v>176</v>
      </c>
      <c r="F42" s="21" t="s">
        <v>177</v>
      </c>
      <c r="G42" s="21" t="s">
        <v>96</v>
      </c>
      <c r="H42" s="22">
        <v>1.71</v>
      </c>
      <c r="I42" s="21" t="s">
        <v>167</v>
      </c>
      <c r="J42" s="22">
        <v>0.77</v>
      </c>
    </row>
    <row r="43">
      <c r="A43" s="23">
        <v>41.0</v>
      </c>
      <c r="B43" s="24">
        <f>VLOOKUP(D43,'1 кв 2020'!$A$1:$I$86,9,FALSE)</f>
        <v>26</v>
      </c>
      <c r="C43" s="12">
        <f t="shared" si="1"/>
        <v>15</v>
      </c>
      <c r="D43" s="24" t="s">
        <v>178</v>
      </c>
      <c r="E43" s="25" t="s">
        <v>152</v>
      </c>
      <c r="F43" s="26" t="s">
        <v>179</v>
      </c>
      <c r="G43" s="26" t="s">
        <v>180</v>
      </c>
      <c r="H43" s="27">
        <v>2.35</v>
      </c>
      <c r="I43" s="26" t="s">
        <v>181</v>
      </c>
      <c r="J43" s="27">
        <v>0.92</v>
      </c>
    </row>
    <row r="44">
      <c r="A44" s="23">
        <v>42.0</v>
      </c>
      <c r="B44" s="24">
        <f>VLOOKUP(D44,'1 кв 2020'!$A$1:$I$86,9,FALSE)</f>
        <v>46</v>
      </c>
      <c r="C44" s="12">
        <f t="shared" si="1"/>
        <v>-4</v>
      </c>
      <c r="D44" s="24" t="s">
        <v>182</v>
      </c>
      <c r="E44" s="25" t="s">
        <v>39</v>
      </c>
      <c r="F44" s="26" t="s">
        <v>183</v>
      </c>
      <c r="G44" s="26" t="s">
        <v>129</v>
      </c>
      <c r="H44" s="27">
        <v>0.96</v>
      </c>
      <c r="I44" s="26" t="s">
        <v>184</v>
      </c>
      <c r="J44" s="27">
        <v>1.03</v>
      </c>
    </row>
    <row r="45">
      <c r="A45" s="23">
        <v>43.0</v>
      </c>
      <c r="B45" s="24">
        <f>VLOOKUP(D45,'1 кв 2020'!$A$1:$I$86,9,FALSE)</f>
        <v>83</v>
      </c>
      <c r="C45" s="12">
        <f t="shared" si="1"/>
        <v>-40</v>
      </c>
      <c r="D45" s="24" t="s">
        <v>185</v>
      </c>
      <c r="E45" s="25" t="s">
        <v>42</v>
      </c>
      <c r="F45" s="26" t="s">
        <v>186</v>
      </c>
      <c r="G45" s="26" t="s">
        <v>187</v>
      </c>
      <c r="H45" s="27">
        <v>1.62</v>
      </c>
      <c r="I45" s="26" t="s">
        <v>188</v>
      </c>
      <c r="J45" s="27">
        <v>0.85</v>
      </c>
    </row>
    <row r="46">
      <c r="A46" s="23">
        <v>44.0</v>
      </c>
      <c r="B46" s="24">
        <f>VLOOKUP(D46,'1 кв 2020'!$A$1:$I$86,9,FALSE)</f>
        <v>12</v>
      </c>
      <c r="C46" s="12">
        <f t="shared" si="1"/>
        <v>32</v>
      </c>
      <c r="D46" s="24" t="s">
        <v>189</v>
      </c>
      <c r="E46" s="25" t="s">
        <v>119</v>
      </c>
      <c r="F46" s="26" t="s">
        <v>190</v>
      </c>
      <c r="G46" s="26" t="s">
        <v>191</v>
      </c>
      <c r="H46" s="27">
        <v>2.41</v>
      </c>
      <c r="I46" s="26" t="s">
        <v>192</v>
      </c>
      <c r="J46" s="27">
        <v>0.82</v>
      </c>
    </row>
    <row r="47">
      <c r="A47" s="23">
        <v>44.0</v>
      </c>
      <c r="B47" s="24">
        <f>VLOOKUP(D47,'1 кв 2020'!$A$1:$I$86,9,FALSE)</f>
        <v>58</v>
      </c>
      <c r="C47" s="12">
        <f t="shared" si="1"/>
        <v>-14</v>
      </c>
      <c r="D47" s="24" t="s">
        <v>193</v>
      </c>
      <c r="E47" s="25" t="s">
        <v>39</v>
      </c>
      <c r="F47" s="26" t="s">
        <v>194</v>
      </c>
      <c r="G47" s="26" t="s">
        <v>45</v>
      </c>
      <c r="H47" s="27">
        <v>2.24</v>
      </c>
      <c r="I47" s="26" t="s">
        <v>195</v>
      </c>
      <c r="J47" s="27">
        <v>0.89</v>
      </c>
    </row>
    <row r="48">
      <c r="A48" s="23">
        <v>46.0</v>
      </c>
      <c r="B48" s="24">
        <f>VLOOKUP(D48,'1 кв 2020'!$A$1:$I$86,9,FALSE)</f>
        <v>35</v>
      </c>
      <c r="C48" s="12">
        <f t="shared" si="1"/>
        <v>11</v>
      </c>
      <c r="D48" s="24" t="s">
        <v>196</v>
      </c>
      <c r="E48" s="25" t="s">
        <v>62</v>
      </c>
      <c r="F48" s="26" t="s">
        <v>197</v>
      </c>
      <c r="G48" s="26" t="s">
        <v>198</v>
      </c>
      <c r="H48" s="27">
        <v>1.15</v>
      </c>
      <c r="I48" s="26" t="s">
        <v>199</v>
      </c>
      <c r="J48" s="27">
        <v>0.91</v>
      </c>
    </row>
    <row r="49">
      <c r="A49" s="23">
        <v>47.0</v>
      </c>
      <c r="B49" s="24">
        <f>VLOOKUP(D49,'1 кв 2020'!$A$1:$I$86,9,FALSE)</f>
        <v>35</v>
      </c>
      <c r="C49" s="12">
        <f t="shared" si="1"/>
        <v>12</v>
      </c>
      <c r="D49" s="24" t="s">
        <v>200</v>
      </c>
      <c r="E49" s="25" t="s">
        <v>172</v>
      </c>
      <c r="F49" s="26" t="s">
        <v>201</v>
      </c>
      <c r="G49" s="26" t="s">
        <v>198</v>
      </c>
      <c r="H49" s="27">
        <v>2.49</v>
      </c>
      <c r="I49" s="26" t="s">
        <v>202</v>
      </c>
      <c r="J49" s="27">
        <v>1.0</v>
      </c>
    </row>
    <row r="50">
      <c r="A50" s="23">
        <v>48.0</v>
      </c>
      <c r="B50" s="24">
        <f>VLOOKUP(D50,'1 кв 2020'!$A$1:$I$86,9,FALSE)</f>
        <v>76</v>
      </c>
      <c r="C50" s="12">
        <f t="shared" si="1"/>
        <v>-28</v>
      </c>
      <c r="D50" s="24" t="s">
        <v>203</v>
      </c>
      <c r="E50" s="25" t="s">
        <v>147</v>
      </c>
      <c r="F50" s="26" t="s">
        <v>204</v>
      </c>
      <c r="G50" s="26" t="s">
        <v>129</v>
      </c>
      <c r="H50" s="27">
        <v>1.68</v>
      </c>
      <c r="I50" s="26" t="s">
        <v>205</v>
      </c>
      <c r="J50" s="27">
        <v>0.99</v>
      </c>
    </row>
    <row r="51">
      <c r="A51" s="23">
        <v>49.0</v>
      </c>
      <c r="B51" s="24">
        <f>VLOOKUP(D51,'1 кв 2020'!$A$1:$I$86,9,FALSE)</f>
        <v>53</v>
      </c>
      <c r="C51" s="12">
        <f t="shared" si="1"/>
        <v>-4</v>
      </c>
      <c r="D51" s="24" t="s">
        <v>206</v>
      </c>
      <c r="E51" s="25" t="s">
        <v>47</v>
      </c>
      <c r="F51" s="26" t="s">
        <v>207</v>
      </c>
      <c r="G51" s="26" t="s">
        <v>208</v>
      </c>
      <c r="H51" s="27">
        <v>2.44</v>
      </c>
      <c r="I51" s="26" t="s">
        <v>209</v>
      </c>
      <c r="J51" s="27">
        <v>0.85</v>
      </c>
    </row>
    <row r="52">
      <c r="A52" s="23">
        <v>50.0</v>
      </c>
      <c r="B52" s="24">
        <f>VLOOKUP(D52,'1 кв 2020'!$A$1:$I$86,9,FALSE)</f>
        <v>38</v>
      </c>
      <c r="C52" s="12">
        <f t="shared" si="1"/>
        <v>12</v>
      </c>
      <c r="D52" s="24" t="s">
        <v>210</v>
      </c>
      <c r="E52" s="25" t="s">
        <v>91</v>
      </c>
      <c r="F52" s="26" t="s">
        <v>211</v>
      </c>
      <c r="G52" s="26" t="s">
        <v>212</v>
      </c>
      <c r="H52" s="27">
        <v>1.05</v>
      </c>
      <c r="I52" s="26" t="s">
        <v>213</v>
      </c>
      <c r="J52" s="27">
        <v>0.98</v>
      </c>
    </row>
    <row r="53">
      <c r="A53" s="23">
        <v>50.0</v>
      </c>
      <c r="B53" s="24">
        <f>VLOOKUP(D53,'1 кв 2020'!$A$1:$I$86,9,FALSE)</f>
        <v>57</v>
      </c>
      <c r="C53" s="12">
        <f t="shared" si="1"/>
        <v>-7</v>
      </c>
      <c r="D53" s="24" t="s">
        <v>214</v>
      </c>
      <c r="E53" s="25" t="s">
        <v>79</v>
      </c>
      <c r="F53" s="26" t="s">
        <v>215</v>
      </c>
      <c r="G53" s="26" t="s">
        <v>102</v>
      </c>
      <c r="H53" s="27">
        <v>1.09</v>
      </c>
      <c r="I53" s="26" t="s">
        <v>184</v>
      </c>
      <c r="J53" s="27">
        <v>0.9</v>
      </c>
    </row>
    <row r="54">
      <c r="A54" s="23">
        <v>50.0</v>
      </c>
      <c r="B54" s="24">
        <f>VLOOKUP(D54,'1 кв 2020'!$A$1:$I$86,9,FALSE)</f>
        <v>62</v>
      </c>
      <c r="C54" s="12">
        <f t="shared" si="1"/>
        <v>-12</v>
      </c>
      <c r="D54" s="24" t="s">
        <v>216</v>
      </c>
      <c r="E54" s="25" t="s">
        <v>32</v>
      </c>
      <c r="F54" s="26" t="s">
        <v>217</v>
      </c>
      <c r="G54" s="26" t="s">
        <v>15</v>
      </c>
      <c r="H54" s="27">
        <v>2.21</v>
      </c>
      <c r="I54" s="26" t="s">
        <v>218</v>
      </c>
      <c r="J54" s="27">
        <v>0.86</v>
      </c>
    </row>
    <row r="55">
      <c r="A55" s="23">
        <v>53.0</v>
      </c>
      <c r="B55" s="24">
        <f>VLOOKUP(D55,'1 кв 2020'!$A$1:$I$86,9,FALSE)</f>
        <v>37</v>
      </c>
      <c r="C55" s="12">
        <f t="shared" si="1"/>
        <v>16</v>
      </c>
      <c r="D55" s="24" t="s">
        <v>219</v>
      </c>
      <c r="E55" s="25" t="s">
        <v>96</v>
      </c>
      <c r="F55" s="26" t="s">
        <v>220</v>
      </c>
      <c r="G55" s="26" t="s">
        <v>29</v>
      </c>
      <c r="H55" s="27">
        <v>0.0</v>
      </c>
      <c r="I55" s="26" t="s">
        <v>221</v>
      </c>
      <c r="J55" s="27">
        <v>0.65</v>
      </c>
    </row>
    <row r="56">
      <c r="A56" s="23">
        <v>53.0</v>
      </c>
      <c r="B56" s="24">
        <f>VLOOKUP(D56,'1 кв 2020'!$A$1:$I$86,9,FALSE)</f>
        <v>45</v>
      </c>
      <c r="C56" s="12">
        <f t="shared" si="1"/>
        <v>8</v>
      </c>
      <c r="D56" s="24" t="s">
        <v>222</v>
      </c>
      <c r="E56" s="25" t="s">
        <v>79</v>
      </c>
      <c r="F56" s="26" t="s">
        <v>223</v>
      </c>
      <c r="G56" s="26" t="s">
        <v>106</v>
      </c>
      <c r="H56" s="27">
        <v>1.81</v>
      </c>
      <c r="I56" s="26" t="s">
        <v>134</v>
      </c>
      <c r="J56" s="27">
        <v>0.77</v>
      </c>
    </row>
    <row r="57">
      <c r="A57" s="23">
        <v>55.0</v>
      </c>
      <c r="B57" s="24">
        <f>VLOOKUP(D57,'1 кв 2020'!$A$1:$I$86,9,FALSE)</f>
        <v>49</v>
      </c>
      <c r="C57" s="12">
        <f t="shared" si="1"/>
        <v>6</v>
      </c>
      <c r="D57" s="24" t="s">
        <v>224</v>
      </c>
      <c r="E57" s="25" t="s">
        <v>84</v>
      </c>
      <c r="F57" s="26" t="s">
        <v>225</v>
      </c>
      <c r="G57" s="26" t="s">
        <v>180</v>
      </c>
      <c r="H57" s="27">
        <v>1.51</v>
      </c>
      <c r="I57" s="26" t="s">
        <v>150</v>
      </c>
      <c r="J57" s="27">
        <v>0.72</v>
      </c>
    </row>
    <row r="58">
      <c r="A58" s="23">
        <v>55.0</v>
      </c>
      <c r="B58" s="24">
        <f>VLOOKUP(D58,'1 кв 2020'!$A$1:$I$86,9,FALSE)</f>
        <v>50</v>
      </c>
      <c r="C58" s="12">
        <f t="shared" si="1"/>
        <v>5</v>
      </c>
      <c r="D58" s="24" t="s">
        <v>226</v>
      </c>
      <c r="E58" s="25" t="s">
        <v>152</v>
      </c>
      <c r="F58" s="26" t="s">
        <v>227</v>
      </c>
      <c r="G58" s="26" t="s">
        <v>198</v>
      </c>
      <c r="H58" s="27">
        <v>1.37</v>
      </c>
      <c r="I58" s="26" t="s">
        <v>228</v>
      </c>
      <c r="J58" s="27">
        <v>1.19</v>
      </c>
    </row>
    <row r="59">
      <c r="A59" s="23">
        <v>55.0</v>
      </c>
      <c r="B59" s="24">
        <f>VLOOKUP(D59,'1 кв 2020'!$A$1:$I$86,9,FALSE)</f>
        <v>51</v>
      </c>
      <c r="C59" s="12">
        <f t="shared" si="1"/>
        <v>4</v>
      </c>
      <c r="D59" s="24" t="s">
        <v>229</v>
      </c>
      <c r="E59" s="25" t="s">
        <v>79</v>
      </c>
      <c r="F59" s="26" t="s">
        <v>230</v>
      </c>
      <c r="G59" s="26" t="s">
        <v>35</v>
      </c>
      <c r="H59" s="27">
        <v>2.6</v>
      </c>
      <c r="I59" s="26" t="s">
        <v>231</v>
      </c>
      <c r="J59" s="27">
        <v>0.83</v>
      </c>
    </row>
    <row r="60">
      <c r="A60" s="23">
        <v>58.0</v>
      </c>
      <c r="B60" s="24">
        <f>VLOOKUP(D60,'1 кв 2020'!$A$1:$I$86,9,FALSE)</f>
        <v>28</v>
      </c>
      <c r="C60" s="12">
        <f t="shared" si="1"/>
        <v>30</v>
      </c>
      <c r="D60" s="24" t="s">
        <v>232</v>
      </c>
      <c r="E60" s="25" t="s">
        <v>233</v>
      </c>
      <c r="F60" s="26" t="s">
        <v>234</v>
      </c>
      <c r="G60" s="26" t="s">
        <v>212</v>
      </c>
      <c r="H60" s="27">
        <v>1.15</v>
      </c>
      <c r="I60" s="26" t="s">
        <v>235</v>
      </c>
      <c r="J60" s="27">
        <v>1.39</v>
      </c>
    </row>
    <row r="61">
      <c r="A61" s="23">
        <v>59.0</v>
      </c>
      <c r="B61" s="24">
        <f>VLOOKUP(D61,'1 кв 2020'!$A$1:$I$86,9,FALSE)</f>
        <v>22</v>
      </c>
      <c r="C61" s="12">
        <f t="shared" si="1"/>
        <v>37</v>
      </c>
      <c r="D61" s="24" t="s">
        <v>236</v>
      </c>
      <c r="E61" s="25" t="s">
        <v>237</v>
      </c>
      <c r="F61" s="26" t="s">
        <v>238</v>
      </c>
      <c r="G61" s="26" t="s">
        <v>156</v>
      </c>
      <c r="H61" s="27">
        <v>1.9</v>
      </c>
      <c r="I61" s="26" t="s">
        <v>239</v>
      </c>
      <c r="J61" s="27">
        <v>0.85</v>
      </c>
    </row>
    <row r="62">
      <c r="A62" s="23">
        <v>60.0</v>
      </c>
      <c r="B62" s="24">
        <f>VLOOKUP(D62,'1 кв 2020'!$A$1:$I$86,9,FALSE)</f>
        <v>77</v>
      </c>
      <c r="C62" s="12">
        <f t="shared" si="1"/>
        <v>-17</v>
      </c>
      <c r="D62" s="24" t="s">
        <v>240</v>
      </c>
      <c r="E62" s="25" t="s">
        <v>241</v>
      </c>
      <c r="F62" s="26" t="s">
        <v>242</v>
      </c>
      <c r="G62" s="26" t="s">
        <v>15</v>
      </c>
      <c r="H62" s="27">
        <v>1.03</v>
      </c>
      <c r="I62" s="26" t="s">
        <v>243</v>
      </c>
      <c r="J62" s="27">
        <v>0.99</v>
      </c>
    </row>
    <row r="63">
      <c r="A63" s="23">
        <v>61.0</v>
      </c>
      <c r="B63" s="24">
        <f>VLOOKUP(D63,'1 кв 2020'!$A$1:$I$86,9,FALSE)</f>
        <v>71</v>
      </c>
      <c r="C63" s="12">
        <f t="shared" si="1"/>
        <v>-10</v>
      </c>
      <c r="D63" s="24" t="s">
        <v>244</v>
      </c>
      <c r="E63" s="25" t="s">
        <v>245</v>
      </c>
      <c r="F63" s="26" t="s">
        <v>246</v>
      </c>
      <c r="G63" s="26" t="s">
        <v>247</v>
      </c>
      <c r="H63" s="27">
        <v>1.3</v>
      </c>
      <c r="I63" s="26" t="s">
        <v>134</v>
      </c>
      <c r="J63" s="27">
        <v>1.12</v>
      </c>
    </row>
    <row r="64">
      <c r="A64" s="23">
        <v>62.0</v>
      </c>
      <c r="B64" s="24">
        <f>VLOOKUP(D64,'1 кв 2020'!$A$1:$I$86,9,FALSE)</f>
        <v>84</v>
      </c>
      <c r="C64" s="12">
        <f t="shared" si="1"/>
        <v>-22</v>
      </c>
      <c r="D64" s="24" t="s">
        <v>248</v>
      </c>
      <c r="E64" s="25" t="s">
        <v>172</v>
      </c>
      <c r="F64" s="26" t="s">
        <v>249</v>
      </c>
      <c r="G64" s="26" t="s">
        <v>247</v>
      </c>
      <c r="H64" s="27">
        <v>2.05</v>
      </c>
      <c r="I64" s="26" t="s">
        <v>250</v>
      </c>
      <c r="J64" s="27">
        <v>0.93</v>
      </c>
    </row>
    <row r="65">
      <c r="A65" s="23">
        <v>63.0</v>
      </c>
      <c r="B65" s="24">
        <f>VLOOKUP(D65,'1 кв 2020'!$A$1:$I$86,9,FALSE)</f>
        <v>72</v>
      </c>
      <c r="C65" s="12">
        <f t="shared" si="1"/>
        <v>-9</v>
      </c>
      <c r="D65" s="24" t="s">
        <v>251</v>
      </c>
      <c r="E65" s="25" t="s">
        <v>152</v>
      </c>
      <c r="F65" s="26" t="s">
        <v>252</v>
      </c>
      <c r="G65" s="26" t="s">
        <v>253</v>
      </c>
      <c r="H65" s="27">
        <v>0.83</v>
      </c>
      <c r="I65" s="26" t="s">
        <v>103</v>
      </c>
      <c r="J65" s="27">
        <v>0.97</v>
      </c>
    </row>
    <row r="66">
      <c r="A66" s="23">
        <v>64.0</v>
      </c>
      <c r="B66" s="24">
        <f>VLOOKUP(D66,'1 кв 2020'!$A$1:$I$86,9,FALSE)</f>
        <v>63</v>
      </c>
      <c r="C66" s="12">
        <f t="shared" si="1"/>
        <v>1</v>
      </c>
      <c r="D66" s="24" t="s">
        <v>254</v>
      </c>
      <c r="E66" s="25" t="s">
        <v>91</v>
      </c>
      <c r="F66" s="26" t="s">
        <v>255</v>
      </c>
      <c r="G66" s="26" t="s">
        <v>256</v>
      </c>
      <c r="H66" s="27">
        <v>1.49</v>
      </c>
      <c r="I66" s="26" t="s">
        <v>257</v>
      </c>
      <c r="J66" s="27">
        <v>0.84</v>
      </c>
    </row>
    <row r="67">
      <c r="A67" s="23">
        <v>65.0</v>
      </c>
      <c r="B67" s="24">
        <f>VLOOKUP(D67,'1 кв 2020'!$A$1:$I$86,9,FALSE)</f>
        <v>64</v>
      </c>
      <c r="C67" s="12">
        <f t="shared" si="1"/>
        <v>1</v>
      </c>
      <c r="D67" s="24" t="s">
        <v>258</v>
      </c>
      <c r="E67" s="25" t="s">
        <v>79</v>
      </c>
      <c r="F67" s="26" t="s">
        <v>259</v>
      </c>
      <c r="G67" s="26" t="s">
        <v>45</v>
      </c>
      <c r="H67" s="27">
        <v>1.88</v>
      </c>
      <c r="I67" s="26" t="s">
        <v>260</v>
      </c>
      <c r="J67" s="27">
        <v>0.84</v>
      </c>
    </row>
    <row r="68">
      <c r="A68" s="23">
        <v>66.0</v>
      </c>
      <c r="B68" s="24">
        <f>VLOOKUP(D68,'1 кв 2020'!$A$1:$I$86,9,FALSE)</f>
        <v>38</v>
      </c>
      <c r="C68" s="12">
        <f t="shared" si="1"/>
        <v>28</v>
      </c>
      <c r="D68" s="24" t="s">
        <v>261</v>
      </c>
      <c r="E68" s="25" t="s">
        <v>47</v>
      </c>
      <c r="F68" s="26" t="s">
        <v>262</v>
      </c>
      <c r="G68" s="26" t="s">
        <v>35</v>
      </c>
      <c r="H68" s="27">
        <v>1.15</v>
      </c>
      <c r="I68" s="26" t="s">
        <v>263</v>
      </c>
      <c r="J68" s="27">
        <v>0.96</v>
      </c>
    </row>
    <row r="69">
      <c r="A69" s="23">
        <v>67.0</v>
      </c>
      <c r="B69" s="24">
        <f>VLOOKUP(D69,'1 кв 2020'!$A$1:$I$86,9,FALSE)</f>
        <v>67</v>
      </c>
      <c r="C69" s="12">
        <f t="shared" si="1"/>
        <v>0</v>
      </c>
      <c r="D69" s="24" t="s">
        <v>264</v>
      </c>
      <c r="E69" s="25" t="s">
        <v>91</v>
      </c>
      <c r="F69" s="26" t="s">
        <v>265</v>
      </c>
      <c r="G69" s="26" t="s">
        <v>35</v>
      </c>
      <c r="H69" s="27">
        <v>1.41</v>
      </c>
      <c r="I69" s="26" t="s">
        <v>266</v>
      </c>
      <c r="J69" s="27">
        <v>0.61</v>
      </c>
    </row>
    <row r="70">
      <c r="A70" s="23">
        <v>67.0</v>
      </c>
      <c r="B70" s="24">
        <f>VLOOKUP(D70,'1 кв 2020'!$A$1:$I$86,9,FALSE)</f>
        <v>80</v>
      </c>
      <c r="C70" s="12">
        <f t="shared" si="1"/>
        <v>-13</v>
      </c>
      <c r="D70" s="24" t="s">
        <v>267</v>
      </c>
      <c r="E70" s="25" t="s">
        <v>96</v>
      </c>
      <c r="F70" s="26" t="s">
        <v>268</v>
      </c>
      <c r="G70" s="26" t="s">
        <v>269</v>
      </c>
      <c r="H70" s="27">
        <v>1.7</v>
      </c>
      <c r="I70" s="26" t="s">
        <v>270</v>
      </c>
      <c r="J70" s="27">
        <v>0.93</v>
      </c>
    </row>
    <row r="71">
      <c r="A71" s="23">
        <v>69.0</v>
      </c>
      <c r="B71" s="24">
        <f>VLOOKUP(D71,'1 кв 2020'!$A$1:$I$86,9,FALSE)</f>
        <v>69</v>
      </c>
      <c r="C71" s="12">
        <f t="shared" si="1"/>
        <v>0</v>
      </c>
      <c r="D71" s="24" t="s">
        <v>271</v>
      </c>
      <c r="E71" s="25" t="s">
        <v>156</v>
      </c>
      <c r="F71" s="26" t="s">
        <v>272</v>
      </c>
      <c r="G71" s="26" t="s">
        <v>198</v>
      </c>
      <c r="H71" s="27">
        <v>1.54</v>
      </c>
      <c r="I71" s="26" t="s">
        <v>273</v>
      </c>
      <c r="J71" s="27">
        <v>0.99</v>
      </c>
    </row>
    <row r="72">
      <c r="A72" s="23">
        <v>70.0</v>
      </c>
      <c r="B72" s="24">
        <f>VLOOKUP(D72,'1 кв 2020'!$A$1:$I$86,9,FALSE)</f>
        <v>73</v>
      </c>
      <c r="C72" s="12">
        <f t="shared" si="1"/>
        <v>-3</v>
      </c>
      <c r="D72" s="24" t="s">
        <v>274</v>
      </c>
      <c r="E72" s="25" t="s">
        <v>39</v>
      </c>
      <c r="F72" s="26" t="s">
        <v>275</v>
      </c>
      <c r="G72" s="26" t="s">
        <v>112</v>
      </c>
      <c r="H72" s="27">
        <v>1.24</v>
      </c>
      <c r="I72" s="26" t="s">
        <v>276</v>
      </c>
      <c r="J72" s="27">
        <v>1.03</v>
      </c>
    </row>
    <row r="73">
      <c r="A73" s="23">
        <v>71.0</v>
      </c>
      <c r="B73" s="24">
        <f>VLOOKUP(D73,'1 кв 2020'!$A$1:$I$86,9,FALSE)</f>
        <v>42</v>
      </c>
      <c r="C73" s="12">
        <f t="shared" si="1"/>
        <v>29</v>
      </c>
      <c r="D73" s="24" t="s">
        <v>277</v>
      </c>
      <c r="E73" s="25" t="s">
        <v>96</v>
      </c>
      <c r="F73" s="26" t="s">
        <v>278</v>
      </c>
      <c r="G73" s="26" t="s">
        <v>129</v>
      </c>
      <c r="H73" s="27">
        <v>0.73</v>
      </c>
      <c r="I73" s="26" t="s">
        <v>279</v>
      </c>
      <c r="J73" s="27">
        <v>0.73</v>
      </c>
    </row>
    <row r="74">
      <c r="A74" s="23">
        <v>72.0</v>
      </c>
      <c r="B74" s="24">
        <f>VLOOKUP(D74,'1 кв 2020'!$A$1:$I$86,9,FALSE)</f>
        <v>61</v>
      </c>
      <c r="C74" s="12">
        <f t="shared" si="1"/>
        <v>11</v>
      </c>
      <c r="D74" s="24" t="s">
        <v>280</v>
      </c>
      <c r="E74" s="25" t="s">
        <v>25</v>
      </c>
      <c r="F74" s="26" t="s">
        <v>281</v>
      </c>
      <c r="G74" s="26" t="s">
        <v>29</v>
      </c>
      <c r="H74" s="27">
        <v>0.0</v>
      </c>
      <c r="I74" s="26" t="s">
        <v>263</v>
      </c>
      <c r="J74" s="27">
        <v>0.57</v>
      </c>
    </row>
    <row r="75">
      <c r="A75" s="23">
        <v>73.0</v>
      </c>
      <c r="B75" s="24">
        <f>VLOOKUP(D75,'1 кв 2020'!$A$1:$I$86,9,FALSE)</f>
        <v>73</v>
      </c>
      <c r="C75" s="12">
        <f t="shared" si="1"/>
        <v>0</v>
      </c>
      <c r="D75" s="24" t="s">
        <v>282</v>
      </c>
      <c r="E75" s="25" t="s">
        <v>237</v>
      </c>
      <c r="F75" s="26" t="s">
        <v>283</v>
      </c>
      <c r="G75" s="26" t="s">
        <v>284</v>
      </c>
      <c r="H75" s="27">
        <v>1.51</v>
      </c>
      <c r="I75" s="26" t="s">
        <v>285</v>
      </c>
      <c r="J75" s="27">
        <v>1.0</v>
      </c>
    </row>
    <row r="76">
      <c r="A76" s="23">
        <v>74.0</v>
      </c>
      <c r="B76" s="24">
        <f>VLOOKUP(D76,'1 кв 2020'!$A$1:$I$86,9,FALSE)</f>
        <v>68</v>
      </c>
      <c r="C76" s="12">
        <f t="shared" si="1"/>
        <v>6</v>
      </c>
      <c r="D76" s="24" t="s">
        <v>286</v>
      </c>
      <c r="E76" s="25" t="s">
        <v>287</v>
      </c>
      <c r="F76" s="26" t="s">
        <v>288</v>
      </c>
      <c r="G76" s="26" t="s">
        <v>129</v>
      </c>
      <c r="H76" s="27">
        <v>1.09</v>
      </c>
      <c r="I76" s="26" t="s">
        <v>289</v>
      </c>
      <c r="J76" s="27">
        <v>0.77</v>
      </c>
    </row>
    <row r="77">
      <c r="A77" s="23">
        <v>75.0</v>
      </c>
      <c r="B77" s="24">
        <f>VLOOKUP(D77,'1 кв 2020'!$A$1:$I$86,9,FALSE)</f>
        <v>70</v>
      </c>
      <c r="C77" s="12">
        <f t="shared" si="1"/>
        <v>5</v>
      </c>
      <c r="D77" s="24" t="s">
        <v>290</v>
      </c>
      <c r="E77" s="25" t="s">
        <v>25</v>
      </c>
      <c r="F77" s="26" t="s">
        <v>291</v>
      </c>
      <c r="G77" s="26" t="s">
        <v>212</v>
      </c>
      <c r="H77" s="27">
        <v>2.22</v>
      </c>
      <c r="I77" s="26" t="s">
        <v>292</v>
      </c>
      <c r="J77" s="27">
        <v>0.85</v>
      </c>
    </row>
    <row r="78">
      <c r="A78" s="23">
        <v>76.0</v>
      </c>
      <c r="B78" s="24">
        <f>VLOOKUP(D78,'1 кв 2020'!$A$1:$I$86,9,FALSE)</f>
        <v>54</v>
      </c>
      <c r="C78" s="12">
        <f t="shared" si="1"/>
        <v>22</v>
      </c>
      <c r="D78" s="24" t="s">
        <v>293</v>
      </c>
      <c r="E78" s="25" t="s">
        <v>47</v>
      </c>
      <c r="F78" s="26" t="s">
        <v>294</v>
      </c>
      <c r="G78" s="26" t="s">
        <v>187</v>
      </c>
      <c r="H78" s="27">
        <v>1.25</v>
      </c>
      <c r="I78" s="26" t="s">
        <v>295</v>
      </c>
      <c r="J78" s="27">
        <v>0.77</v>
      </c>
    </row>
    <row r="79">
      <c r="A79" s="23">
        <v>77.0</v>
      </c>
      <c r="B79" s="24">
        <f>VLOOKUP(D79,'1 кв 2020'!$A$1:$I$86,9,FALSE)</f>
        <v>79</v>
      </c>
      <c r="C79" s="12">
        <f t="shared" si="1"/>
        <v>-2</v>
      </c>
      <c r="D79" s="24" t="s">
        <v>296</v>
      </c>
      <c r="E79" s="25" t="s">
        <v>136</v>
      </c>
      <c r="F79" s="26" t="s">
        <v>297</v>
      </c>
      <c r="G79" s="26" t="s">
        <v>247</v>
      </c>
      <c r="H79" s="27">
        <v>2.11</v>
      </c>
      <c r="I79" s="26" t="s">
        <v>181</v>
      </c>
      <c r="J79" s="27">
        <v>0.87</v>
      </c>
    </row>
    <row r="80">
      <c r="A80" s="23">
        <v>78.0</v>
      </c>
      <c r="B80" s="24">
        <f>VLOOKUP(D80,'1 кв 2020'!$A$1:$I$86,9,FALSE)</f>
        <v>66</v>
      </c>
      <c r="C80" s="12">
        <f t="shared" si="1"/>
        <v>12</v>
      </c>
      <c r="D80" s="24" t="s">
        <v>298</v>
      </c>
      <c r="E80" s="25" t="s">
        <v>39</v>
      </c>
      <c r="F80" s="26" t="s">
        <v>299</v>
      </c>
      <c r="G80" s="26" t="s">
        <v>149</v>
      </c>
      <c r="H80" s="27">
        <v>1.26</v>
      </c>
      <c r="I80" s="26" t="s">
        <v>300</v>
      </c>
      <c r="J80" s="27">
        <v>0.83</v>
      </c>
    </row>
    <row r="81">
      <c r="A81" s="23">
        <v>79.0</v>
      </c>
      <c r="B81" s="24">
        <f>VLOOKUP(D81,'1 кв 2020'!$A$1:$I$86,9,FALSE)</f>
        <v>52</v>
      </c>
      <c r="C81" s="12">
        <f t="shared" si="1"/>
        <v>27</v>
      </c>
      <c r="D81" s="24" t="s">
        <v>301</v>
      </c>
      <c r="E81" s="25" t="s">
        <v>121</v>
      </c>
      <c r="F81" s="26" t="s">
        <v>302</v>
      </c>
      <c r="G81" s="26" t="s">
        <v>129</v>
      </c>
      <c r="H81" s="27">
        <v>1.8</v>
      </c>
      <c r="I81" s="26" t="s">
        <v>303</v>
      </c>
      <c r="J81" s="27">
        <v>0.85</v>
      </c>
    </row>
    <row r="82">
      <c r="A82" s="23">
        <v>80.0</v>
      </c>
      <c r="B82" s="24">
        <f>VLOOKUP(D82,'1 кв 2020'!$A$1:$I$86,9,FALSE)</f>
        <v>78</v>
      </c>
      <c r="C82" s="12">
        <f t="shared" si="1"/>
        <v>2</v>
      </c>
      <c r="D82" s="24" t="s">
        <v>304</v>
      </c>
      <c r="E82" s="25" t="s">
        <v>136</v>
      </c>
      <c r="F82" s="26" t="s">
        <v>305</v>
      </c>
      <c r="G82" s="26" t="s">
        <v>306</v>
      </c>
      <c r="H82" s="27">
        <v>8.07</v>
      </c>
      <c r="I82" s="26" t="s">
        <v>270</v>
      </c>
      <c r="J82" s="27">
        <v>0.75</v>
      </c>
    </row>
    <row r="83">
      <c r="A83" s="23">
        <v>81.0</v>
      </c>
      <c r="B83" s="24">
        <f>VLOOKUP(D83,'1 кв 2020'!$A$1:$I$86,9,FALSE)</f>
        <v>86</v>
      </c>
      <c r="C83" s="12">
        <f t="shared" si="1"/>
        <v>-5</v>
      </c>
      <c r="D83" s="24" t="s">
        <v>307</v>
      </c>
      <c r="E83" s="25" t="s">
        <v>308</v>
      </c>
      <c r="F83" s="26" t="s">
        <v>309</v>
      </c>
      <c r="G83" s="26" t="s">
        <v>29</v>
      </c>
      <c r="H83" s="27">
        <v>0.0</v>
      </c>
      <c r="I83" s="26" t="s">
        <v>235</v>
      </c>
      <c r="J83" s="27">
        <v>0.65</v>
      </c>
    </row>
    <row r="84">
      <c r="A84" s="23">
        <v>82.0</v>
      </c>
      <c r="B84" s="24">
        <f>VLOOKUP(D84,'1 кв 2020'!$A$1:$I$86,9,FALSE)</f>
        <v>65</v>
      </c>
      <c r="C84" s="12">
        <f t="shared" si="1"/>
        <v>17</v>
      </c>
      <c r="D84" s="24" t="s">
        <v>310</v>
      </c>
      <c r="E84" s="25" t="s">
        <v>32</v>
      </c>
      <c r="F84" s="26" t="s">
        <v>311</v>
      </c>
      <c r="G84" s="26" t="s">
        <v>129</v>
      </c>
      <c r="H84" s="27">
        <v>0.92</v>
      </c>
      <c r="I84" s="26" t="s">
        <v>312</v>
      </c>
      <c r="J84" s="27">
        <v>0.92</v>
      </c>
    </row>
    <row r="85">
      <c r="A85" s="23">
        <v>83.0</v>
      </c>
      <c r="B85" s="24">
        <f>VLOOKUP(D85,'1 кв 2020'!$A$1:$I$86,9,FALSE)</f>
        <v>82</v>
      </c>
      <c r="C85" s="12">
        <f t="shared" si="1"/>
        <v>1</v>
      </c>
      <c r="D85" s="24" t="s">
        <v>313</v>
      </c>
      <c r="E85" s="25" t="s">
        <v>314</v>
      </c>
      <c r="F85" s="26" t="s">
        <v>315</v>
      </c>
      <c r="G85" s="26" t="s">
        <v>15</v>
      </c>
      <c r="H85" s="27">
        <v>1.56</v>
      </c>
      <c r="I85" s="26" t="s">
        <v>316</v>
      </c>
      <c r="J85" s="27">
        <v>0.8</v>
      </c>
    </row>
    <row r="86">
      <c r="A86" s="23">
        <v>84.0</v>
      </c>
      <c r="B86" s="24">
        <f>VLOOKUP(D86,'1 кв 2020'!$A$1:$I$86,9,FALSE)</f>
        <v>81</v>
      </c>
      <c r="C86" s="12">
        <f t="shared" si="1"/>
        <v>3</v>
      </c>
      <c r="D86" s="24" t="s">
        <v>317</v>
      </c>
      <c r="E86" s="25" t="s">
        <v>314</v>
      </c>
      <c r="F86" s="26" t="s">
        <v>318</v>
      </c>
      <c r="G86" s="26" t="s">
        <v>247</v>
      </c>
      <c r="H86" s="27">
        <v>0.31</v>
      </c>
      <c r="I86" s="26" t="s">
        <v>82</v>
      </c>
      <c r="J86" s="27">
        <v>0.88</v>
      </c>
    </row>
    <row r="87">
      <c r="A87" s="23">
        <v>85.0</v>
      </c>
      <c r="B87" s="24">
        <f>VLOOKUP(D87,'1 кв 2020'!$A$1:$I$86,9,FALSE)</f>
        <v>75</v>
      </c>
      <c r="C87" s="12">
        <f t="shared" si="1"/>
        <v>10</v>
      </c>
      <c r="D87" s="24" t="s">
        <v>319</v>
      </c>
      <c r="E87" s="25" t="s">
        <v>320</v>
      </c>
      <c r="F87" s="26" t="s">
        <v>321</v>
      </c>
      <c r="G87" s="26" t="s">
        <v>29</v>
      </c>
      <c r="H87" s="27">
        <v>0.0</v>
      </c>
      <c r="I87" s="26" t="s">
        <v>322</v>
      </c>
      <c r="J87" s="27">
        <v>0.55</v>
      </c>
    </row>
    <row r="88">
      <c r="A88" s="23">
        <v>86.0</v>
      </c>
      <c r="B88" s="24">
        <f>VLOOKUP(D88,'1 кв 2020'!$A$1:$I$86,9,FALSE)</f>
        <v>85</v>
      </c>
      <c r="C88" s="12">
        <f t="shared" si="1"/>
        <v>1</v>
      </c>
      <c r="D88" s="24" t="s">
        <v>323</v>
      </c>
      <c r="E88" s="25" t="s">
        <v>176</v>
      </c>
      <c r="F88" s="26" t="s">
        <v>324</v>
      </c>
      <c r="G88" s="26" t="s">
        <v>284</v>
      </c>
      <c r="H88" s="27">
        <v>0.0</v>
      </c>
      <c r="I88" s="26" t="s">
        <v>325</v>
      </c>
      <c r="J88" s="27">
        <v>0.71</v>
      </c>
    </row>
  </sheetData>
  <mergeCells count="8">
    <mergeCell ref="D1:D2"/>
    <mergeCell ref="E1:E2"/>
    <mergeCell ref="F1:F2"/>
    <mergeCell ref="G1:G2"/>
    <mergeCell ref="H1:H2"/>
    <mergeCell ref="I1:I2"/>
    <mergeCell ref="J1:J2"/>
    <mergeCell ref="A1:C1"/>
  </mergeCells>
  <conditionalFormatting sqref="C3:C88">
    <cfRule type="cellIs" dxfId="0" priority="1" operator="lessThan">
      <formula>0</formula>
    </cfRule>
  </conditionalFormatting>
  <conditionalFormatting sqref="C3:C88">
    <cfRule type="cellIs" dxfId="1" priority="2" operator="greaterThan">
      <formula>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3" t="s">
        <v>21</v>
      </c>
      <c r="B1" s="28" t="s">
        <v>245</v>
      </c>
      <c r="C1" s="29">
        <v>181435.0</v>
      </c>
      <c r="D1" s="29" t="s">
        <v>326</v>
      </c>
      <c r="E1" s="30">
        <v>1.51</v>
      </c>
      <c r="F1" s="29" t="s">
        <v>198</v>
      </c>
      <c r="G1" s="30">
        <v>4.07</v>
      </c>
      <c r="H1" s="31">
        <v>472.0</v>
      </c>
      <c r="I1" s="32">
        <v>1.0</v>
      </c>
    </row>
    <row r="2">
      <c r="A2" s="33" t="s">
        <v>11</v>
      </c>
      <c r="B2" s="34" t="s">
        <v>327</v>
      </c>
      <c r="C2" s="35">
        <v>87213.0</v>
      </c>
      <c r="D2" s="35" t="s">
        <v>62</v>
      </c>
      <c r="E2" s="36">
        <v>2.15</v>
      </c>
      <c r="F2" s="35" t="s">
        <v>328</v>
      </c>
      <c r="G2" s="36">
        <v>1.76</v>
      </c>
      <c r="H2" s="37">
        <v>456.0</v>
      </c>
      <c r="I2" s="38">
        <v>2.0</v>
      </c>
    </row>
    <row r="3">
      <c r="A3" s="33" t="s">
        <v>31</v>
      </c>
      <c r="B3" s="34" t="s">
        <v>37</v>
      </c>
      <c r="C3" s="35">
        <v>136538.0</v>
      </c>
      <c r="D3" s="35" t="s">
        <v>329</v>
      </c>
      <c r="E3" s="36">
        <v>1.54</v>
      </c>
      <c r="F3" s="35" t="s">
        <v>50</v>
      </c>
      <c r="G3" s="36">
        <v>2.71</v>
      </c>
      <c r="H3" s="37">
        <v>446.0</v>
      </c>
      <c r="I3" s="38">
        <v>3.0</v>
      </c>
    </row>
    <row r="4">
      <c r="A4" s="33" t="s">
        <v>16</v>
      </c>
      <c r="B4" s="34" t="s">
        <v>330</v>
      </c>
      <c r="C4" s="35">
        <v>148811.0</v>
      </c>
      <c r="D4" s="35" t="s">
        <v>121</v>
      </c>
      <c r="E4" s="36">
        <v>1.2</v>
      </c>
      <c r="F4" s="35" t="s">
        <v>37</v>
      </c>
      <c r="G4" s="36">
        <v>5.21</v>
      </c>
      <c r="H4" s="37">
        <v>436.0</v>
      </c>
      <c r="I4" s="38">
        <v>4.0</v>
      </c>
    </row>
    <row r="5">
      <c r="A5" s="33" t="s">
        <v>51</v>
      </c>
      <c r="B5" s="34" t="s">
        <v>96</v>
      </c>
      <c r="C5" s="35">
        <v>116785.0</v>
      </c>
      <c r="D5" s="35" t="s">
        <v>32</v>
      </c>
      <c r="E5" s="36">
        <v>1.64</v>
      </c>
      <c r="F5" s="35" t="s">
        <v>331</v>
      </c>
      <c r="G5" s="36">
        <v>2.23</v>
      </c>
      <c r="H5" s="37">
        <v>410.0</v>
      </c>
      <c r="I5" s="38">
        <v>5.0</v>
      </c>
    </row>
    <row r="6">
      <c r="A6" s="33" t="s">
        <v>36</v>
      </c>
      <c r="B6" s="34" t="s">
        <v>332</v>
      </c>
      <c r="C6" s="35">
        <v>85392.0</v>
      </c>
      <c r="D6" s="35" t="s">
        <v>96</v>
      </c>
      <c r="E6" s="36">
        <v>1.13</v>
      </c>
      <c r="F6" s="35" t="s">
        <v>333</v>
      </c>
      <c r="G6" s="36">
        <v>2.91</v>
      </c>
      <c r="H6" s="37">
        <v>406.0</v>
      </c>
      <c r="I6" s="38">
        <v>6.0</v>
      </c>
    </row>
    <row r="7">
      <c r="A7" s="33" t="s">
        <v>107</v>
      </c>
      <c r="B7" s="34" t="s">
        <v>27</v>
      </c>
      <c r="C7" s="35">
        <v>71415.0</v>
      </c>
      <c r="D7" s="35" t="s">
        <v>334</v>
      </c>
      <c r="E7" s="36">
        <v>1.63</v>
      </c>
      <c r="F7" s="35" t="s">
        <v>247</v>
      </c>
      <c r="G7" s="36">
        <v>1.21</v>
      </c>
      <c r="H7" s="37">
        <v>391.0</v>
      </c>
      <c r="I7" s="38">
        <v>7.0</v>
      </c>
    </row>
    <row r="8">
      <c r="A8" s="33" t="s">
        <v>135</v>
      </c>
      <c r="B8" s="34" t="s">
        <v>121</v>
      </c>
      <c r="C8" s="35">
        <v>133546.0</v>
      </c>
      <c r="D8" s="35" t="s">
        <v>335</v>
      </c>
      <c r="E8" s="36">
        <v>1.26</v>
      </c>
      <c r="F8" s="35" t="s">
        <v>336</v>
      </c>
      <c r="G8" s="36">
        <v>1.46</v>
      </c>
      <c r="H8" s="37">
        <v>390.0</v>
      </c>
      <c r="I8" s="38">
        <v>8.0</v>
      </c>
    </row>
    <row r="9">
      <c r="A9" s="33" t="s">
        <v>74</v>
      </c>
      <c r="B9" s="34" t="s">
        <v>241</v>
      </c>
      <c r="C9" s="35">
        <v>65975.0</v>
      </c>
      <c r="D9" s="35" t="s">
        <v>17</v>
      </c>
      <c r="E9" s="36">
        <v>1.71</v>
      </c>
      <c r="F9" s="35" t="s">
        <v>337</v>
      </c>
      <c r="G9" s="36">
        <v>1.11</v>
      </c>
      <c r="H9" s="37">
        <v>378.0</v>
      </c>
      <c r="I9" s="38">
        <v>9.0</v>
      </c>
    </row>
    <row r="10">
      <c r="A10" s="33" t="s">
        <v>118</v>
      </c>
      <c r="B10" s="34" t="s">
        <v>147</v>
      </c>
      <c r="C10" s="35">
        <v>83822.0</v>
      </c>
      <c r="D10" s="35" t="s">
        <v>338</v>
      </c>
      <c r="E10" s="36">
        <v>1.26</v>
      </c>
      <c r="F10" s="35" t="s">
        <v>50</v>
      </c>
      <c r="G10" s="36">
        <v>1.51</v>
      </c>
      <c r="H10" s="37">
        <v>376.0</v>
      </c>
      <c r="I10" s="38">
        <v>10.0</v>
      </c>
    </row>
    <row r="11">
      <c r="A11" s="33" t="s">
        <v>41</v>
      </c>
      <c r="B11" s="34" t="s">
        <v>27</v>
      </c>
      <c r="C11" s="35">
        <v>82429.0</v>
      </c>
      <c r="D11" s="35" t="s">
        <v>27</v>
      </c>
      <c r="E11" s="36">
        <v>1.13</v>
      </c>
      <c r="F11" s="35" t="s">
        <v>339</v>
      </c>
      <c r="G11" s="36">
        <v>1.28</v>
      </c>
      <c r="H11" s="37">
        <v>376.0</v>
      </c>
      <c r="I11" s="38">
        <v>10.0</v>
      </c>
    </row>
    <row r="12">
      <c r="A12" s="33" t="s">
        <v>189</v>
      </c>
      <c r="B12" s="34" t="s">
        <v>340</v>
      </c>
      <c r="C12" s="35">
        <v>73326.0</v>
      </c>
      <c r="D12" s="35" t="s">
        <v>24</v>
      </c>
      <c r="E12" s="36">
        <v>1.84</v>
      </c>
      <c r="F12" s="35" t="s">
        <v>341</v>
      </c>
      <c r="G12" s="36">
        <v>1.42</v>
      </c>
      <c r="H12" s="37">
        <v>371.0</v>
      </c>
      <c r="I12" s="38">
        <v>12.0</v>
      </c>
    </row>
    <row r="13">
      <c r="A13" s="33" t="s">
        <v>78</v>
      </c>
      <c r="B13" s="34" t="s">
        <v>340</v>
      </c>
      <c r="C13" s="35">
        <v>94588.0</v>
      </c>
      <c r="D13" s="35" t="s">
        <v>25</v>
      </c>
      <c r="E13" s="36">
        <v>1.41</v>
      </c>
      <c r="F13" s="35" t="s">
        <v>342</v>
      </c>
      <c r="G13" s="36">
        <v>1.6</v>
      </c>
      <c r="H13" s="37">
        <v>367.0</v>
      </c>
      <c r="I13" s="38">
        <v>13.0</v>
      </c>
    </row>
    <row r="14">
      <c r="A14" s="33" t="s">
        <v>66</v>
      </c>
      <c r="B14" s="34" t="s">
        <v>76</v>
      </c>
      <c r="C14" s="35">
        <v>66561.0</v>
      </c>
      <c r="D14" s="35" t="s">
        <v>208</v>
      </c>
      <c r="E14" s="36">
        <v>1.6</v>
      </c>
      <c r="F14" s="35" t="s">
        <v>343</v>
      </c>
      <c r="G14" s="36">
        <v>1.27</v>
      </c>
      <c r="H14" s="37">
        <v>366.0</v>
      </c>
      <c r="I14" s="38">
        <v>14.0</v>
      </c>
    </row>
    <row r="15">
      <c r="A15" s="33" t="s">
        <v>140</v>
      </c>
      <c r="B15" s="34" t="s">
        <v>39</v>
      </c>
      <c r="C15" s="35">
        <v>87951.0</v>
      </c>
      <c r="D15" s="35" t="s">
        <v>331</v>
      </c>
      <c r="E15" s="36">
        <v>1.28</v>
      </c>
      <c r="F15" s="35" t="s">
        <v>142</v>
      </c>
      <c r="G15" s="36">
        <v>1.26</v>
      </c>
      <c r="H15" s="37">
        <v>362.0</v>
      </c>
      <c r="I15" s="38">
        <v>15.0</v>
      </c>
    </row>
    <row r="16">
      <c r="A16" s="33" t="s">
        <v>83</v>
      </c>
      <c r="B16" s="34" t="s">
        <v>344</v>
      </c>
      <c r="C16" s="35">
        <v>78014.0</v>
      </c>
      <c r="D16" s="35" t="s">
        <v>69</v>
      </c>
      <c r="E16" s="36">
        <v>1.73</v>
      </c>
      <c r="F16" s="35" t="s">
        <v>345</v>
      </c>
      <c r="G16" s="36">
        <v>1.27</v>
      </c>
      <c r="H16" s="37">
        <v>360.0</v>
      </c>
      <c r="I16" s="38">
        <v>16.0</v>
      </c>
    </row>
    <row r="17">
      <c r="A17" s="33" t="s">
        <v>168</v>
      </c>
      <c r="B17" s="34" t="s">
        <v>127</v>
      </c>
      <c r="C17" s="35">
        <v>83523.0</v>
      </c>
      <c r="D17" s="35" t="s">
        <v>346</v>
      </c>
      <c r="E17" s="36">
        <v>1.16</v>
      </c>
      <c r="F17" s="35" t="s">
        <v>161</v>
      </c>
      <c r="G17" s="36">
        <v>1.38</v>
      </c>
      <c r="H17" s="37">
        <v>358.0</v>
      </c>
      <c r="I17" s="38">
        <v>17.0</v>
      </c>
    </row>
    <row r="18">
      <c r="A18" s="33" t="s">
        <v>55</v>
      </c>
      <c r="B18" s="34" t="s">
        <v>347</v>
      </c>
      <c r="C18" s="35">
        <v>79896.0</v>
      </c>
      <c r="D18" s="35" t="s">
        <v>133</v>
      </c>
      <c r="E18" s="35" t="s">
        <v>348</v>
      </c>
      <c r="F18" s="35" t="s">
        <v>349</v>
      </c>
      <c r="G18" s="36">
        <v>1.49</v>
      </c>
      <c r="H18" s="37">
        <v>356.0</v>
      </c>
      <c r="I18" s="38">
        <v>18.0</v>
      </c>
    </row>
    <row r="19">
      <c r="A19" s="33" t="s">
        <v>158</v>
      </c>
      <c r="B19" s="34" t="s">
        <v>327</v>
      </c>
      <c r="C19" s="35">
        <v>72531.0</v>
      </c>
      <c r="D19" s="35" t="s">
        <v>25</v>
      </c>
      <c r="E19" s="36">
        <v>1.39</v>
      </c>
      <c r="F19" s="35" t="s">
        <v>350</v>
      </c>
      <c r="G19" s="36">
        <v>1.07</v>
      </c>
      <c r="H19" s="37">
        <v>351.0</v>
      </c>
      <c r="I19" s="38">
        <v>19.0</v>
      </c>
    </row>
    <row r="20">
      <c r="A20" s="33" t="s">
        <v>162</v>
      </c>
      <c r="B20" s="34" t="s">
        <v>152</v>
      </c>
      <c r="C20" s="35">
        <v>123269.0</v>
      </c>
      <c r="D20" s="35" t="s">
        <v>351</v>
      </c>
      <c r="E20" s="36">
        <v>1.16</v>
      </c>
      <c r="F20" s="35" t="s">
        <v>352</v>
      </c>
      <c r="G20" s="36">
        <v>1.36</v>
      </c>
      <c r="H20" s="37">
        <v>346.0</v>
      </c>
      <c r="I20" s="38">
        <v>20.0</v>
      </c>
    </row>
    <row r="21">
      <c r="A21" s="39" t="s">
        <v>123</v>
      </c>
      <c r="B21" s="40" t="s">
        <v>353</v>
      </c>
      <c r="C21" s="41">
        <v>79065.0</v>
      </c>
      <c r="D21" s="41" t="s">
        <v>354</v>
      </c>
      <c r="E21" s="42">
        <v>2.38</v>
      </c>
      <c r="F21" s="41" t="s">
        <v>355</v>
      </c>
      <c r="G21" s="42">
        <v>0.91</v>
      </c>
      <c r="H21" s="43">
        <v>344.0</v>
      </c>
      <c r="I21" s="44">
        <v>21.0</v>
      </c>
    </row>
    <row r="22">
      <c r="A22" s="39" t="s">
        <v>236</v>
      </c>
      <c r="B22" s="40" t="s">
        <v>25</v>
      </c>
      <c r="C22" s="41">
        <v>81766.0</v>
      </c>
      <c r="D22" s="41" t="s">
        <v>356</v>
      </c>
      <c r="E22" s="42">
        <v>1.39</v>
      </c>
      <c r="F22" s="41" t="s">
        <v>357</v>
      </c>
      <c r="G22" s="42">
        <v>1.33</v>
      </c>
      <c r="H22" s="43">
        <v>336.0</v>
      </c>
      <c r="I22" s="44">
        <v>22.0</v>
      </c>
    </row>
    <row r="23">
      <c r="A23" s="39" t="s">
        <v>95</v>
      </c>
      <c r="B23" s="40" t="s">
        <v>127</v>
      </c>
      <c r="C23" s="41">
        <v>78477.0</v>
      </c>
      <c r="D23" s="41" t="s">
        <v>241</v>
      </c>
      <c r="E23" s="42">
        <v>1.6</v>
      </c>
      <c r="F23" s="41" t="s">
        <v>174</v>
      </c>
      <c r="G23" s="42">
        <v>1.17</v>
      </c>
      <c r="H23" s="43">
        <v>322.0</v>
      </c>
      <c r="I23" s="44">
        <v>23.0</v>
      </c>
    </row>
    <row r="24">
      <c r="A24" s="39" t="s">
        <v>90</v>
      </c>
      <c r="B24" s="40" t="s">
        <v>67</v>
      </c>
      <c r="C24" s="41">
        <v>72242.0</v>
      </c>
      <c r="D24" s="41" t="s">
        <v>73</v>
      </c>
      <c r="E24" s="42">
        <v>1.54</v>
      </c>
      <c r="F24" s="41" t="s">
        <v>358</v>
      </c>
      <c r="G24" s="42">
        <v>1.2</v>
      </c>
      <c r="H24" s="43">
        <v>315.0</v>
      </c>
      <c r="I24" s="44">
        <v>24.0</v>
      </c>
    </row>
    <row r="25">
      <c r="A25" s="39" t="s">
        <v>46</v>
      </c>
      <c r="B25" s="40" t="s">
        <v>340</v>
      </c>
      <c r="C25" s="41">
        <v>79522.0</v>
      </c>
      <c r="D25" s="41" t="s">
        <v>176</v>
      </c>
      <c r="E25" s="42">
        <v>1.55</v>
      </c>
      <c r="F25" s="41" t="s">
        <v>65</v>
      </c>
      <c r="G25" s="42">
        <v>1.57</v>
      </c>
      <c r="H25" s="43">
        <v>305.0</v>
      </c>
      <c r="I25" s="44">
        <v>25.0</v>
      </c>
    </row>
    <row r="26">
      <c r="A26" s="39" t="s">
        <v>178</v>
      </c>
      <c r="B26" s="40" t="s">
        <v>91</v>
      </c>
      <c r="C26" s="41">
        <v>69771.0</v>
      </c>
      <c r="D26" s="41" t="s">
        <v>39</v>
      </c>
      <c r="E26" s="42">
        <v>1.88</v>
      </c>
      <c r="F26" s="41" t="s">
        <v>359</v>
      </c>
      <c r="G26" s="42">
        <v>1.13</v>
      </c>
      <c r="H26" s="43">
        <v>303.0</v>
      </c>
      <c r="I26" s="44">
        <v>26.0</v>
      </c>
    </row>
    <row r="27">
      <c r="A27" s="39" t="s">
        <v>71</v>
      </c>
      <c r="B27" s="40" t="s">
        <v>32</v>
      </c>
      <c r="C27" s="41">
        <v>73056.0</v>
      </c>
      <c r="D27" s="41" t="s">
        <v>360</v>
      </c>
      <c r="E27" s="42">
        <v>0.99</v>
      </c>
      <c r="F27" s="41" t="s">
        <v>127</v>
      </c>
      <c r="G27" s="42">
        <v>1.06</v>
      </c>
      <c r="H27" s="43">
        <v>297.0</v>
      </c>
      <c r="I27" s="44">
        <v>27.0</v>
      </c>
    </row>
    <row r="28">
      <c r="A28" s="39" t="s">
        <v>232</v>
      </c>
      <c r="B28" s="40" t="s">
        <v>121</v>
      </c>
      <c r="C28" s="41">
        <v>83710.0</v>
      </c>
      <c r="D28" s="41" t="s">
        <v>115</v>
      </c>
      <c r="E28" s="42">
        <v>1.42</v>
      </c>
      <c r="F28" s="41" t="s">
        <v>361</v>
      </c>
      <c r="G28" s="42">
        <v>1.3</v>
      </c>
      <c r="H28" s="43">
        <v>294.0</v>
      </c>
      <c r="I28" s="44">
        <v>28.0</v>
      </c>
    </row>
    <row r="29">
      <c r="A29" s="39" t="s">
        <v>126</v>
      </c>
      <c r="B29" s="40" t="s">
        <v>42</v>
      </c>
      <c r="C29" s="41">
        <v>77035.0</v>
      </c>
      <c r="D29" s="41" t="s">
        <v>58</v>
      </c>
      <c r="E29" s="42">
        <v>1.17</v>
      </c>
      <c r="F29" s="41" t="s">
        <v>362</v>
      </c>
      <c r="G29" s="42">
        <v>1.21</v>
      </c>
      <c r="H29" s="43">
        <v>294.0</v>
      </c>
      <c r="I29" s="44">
        <v>28.0</v>
      </c>
    </row>
    <row r="30">
      <c r="A30" s="39" t="s">
        <v>100</v>
      </c>
      <c r="B30" s="40" t="s">
        <v>22</v>
      </c>
      <c r="C30" s="41">
        <v>68590.0</v>
      </c>
      <c r="D30" s="41" t="s">
        <v>156</v>
      </c>
      <c r="E30" s="42">
        <v>3.07</v>
      </c>
      <c r="F30" s="41" t="s">
        <v>363</v>
      </c>
      <c r="G30" s="42">
        <v>0.97</v>
      </c>
      <c r="H30" s="43">
        <v>293.0</v>
      </c>
      <c r="I30" s="44">
        <v>30.0</v>
      </c>
    </row>
    <row r="31">
      <c r="A31" s="39" t="s">
        <v>171</v>
      </c>
      <c r="B31" s="40" t="s">
        <v>39</v>
      </c>
      <c r="C31" s="41">
        <v>68115.0</v>
      </c>
      <c r="D31" s="41" t="s">
        <v>136</v>
      </c>
      <c r="E31" s="42">
        <v>1.83</v>
      </c>
      <c r="F31" s="41" t="s">
        <v>364</v>
      </c>
      <c r="G31" s="42">
        <v>1.15</v>
      </c>
      <c r="H31" s="43">
        <v>291.0</v>
      </c>
      <c r="I31" s="44">
        <v>31.0</v>
      </c>
    </row>
    <row r="32">
      <c r="A32" s="39" t="s">
        <v>61</v>
      </c>
      <c r="B32" s="40" t="s">
        <v>115</v>
      </c>
      <c r="C32" s="41">
        <v>64906.0</v>
      </c>
      <c r="D32" s="41" t="s">
        <v>365</v>
      </c>
      <c r="E32" s="42">
        <v>1.32</v>
      </c>
      <c r="F32" s="41" t="s">
        <v>366</v>
      </c>
      <c r="G32" s="42">
        <v>1.19</v>
      </c>
      <c r="H32" s="43">
        <v>290.0</v>
      </c>
      <c r="I32" s="44">
        <v>32.0</v>
      </c>
    </row>
    <row r="33">
      <c r="A33" s="39" t="s">
        <v>131</v>
      </c>
      <c r="B33" s="40" t="s">
        <v>147</v>
      </c>
      <c r="C33" s="41">
        <v>71506.0</v>
      </c>
      <c r="D33" s="41" t="s">
        <v>314</v>
      </c>
      <c r="E33" s="42">
        <v>1.11</v>
      </c>
      <c r="F33" s="41" t="s">
        <v>359</v>
      </c>
      <c r="G33" s="42">
        <v>1.76</v>
      </c>
      <c r="H33" s="43">
        <v>290.0</v>
      </c>
      <c r="I33" s="44">
        <v>32.0</v>
      </c>
    </row>
    <row r="34">
      <c r="A34" s="39" t="s">
        <v>151</v>
      </c>
      <c r="B34" s="40" t="s">
        <v>84</v>
      </c>
      <c r="C34" s="41">
        <v>79896.0</v>
      </c>
      <c r="D34" s="41" t="s">
        <v>67</v>
      </c>
      <c r="E34" s="42">
        <v>1.1</v>
      </c>
      <c r="F34" s="41" t="s">
        <v>367</v>
      </c>
      <c r="G34" s="42">
        <v>1.31</v>
      </c>
      <c r="H34" s="43">
        <v>287.0</v>
      </c>
      <c r="I34" s="44">
        <v>34.0</v>
      </c>
    </row>
    <row r="35">
      <c r="A35" s="39" t="s">
        <v>196</v>
      </c>
      <c r="B35" s="40" t="s">
        <v>115</v>
      </c>
      <c r="C35" s="41">
        <v>63902.0</v>
      </c>
      <c r="D35" s="41" t="s">
        <v>237</v>
      </c>
      <c r="E35" s="42">
        <v>1.43</v>
      </c>
      <c r="F35" s="41" t="s">
        <v>52</v>
      </c>
      <c r="G35" s="42">
        <v>0.89</v>
      </c>
      <c r="H35" s="43">
        <v>286.0</v>
      </c>
      <c r="I35" s="44">
        <v>35.0</v>
      </c>
    </row>
    <row r="36">
      <c r="A36" s="39" t="s">
        <v>200</v>
      </c>
      <c r="B36" s="40" t="s">
        <v>172</v>
      </c>
      <c r="C36" s="41">
        <v>73507.0</v>
      </c>
      <c r="D36" s="41" t="s">
        <v>102</v>
      </c>
      <c r="E36" s="42">
        <v>1.76</v>
      </c>
      <c r="F36" s="41" t="s">
        <v>368</v>
      </c>
      <c r="G36" s="42">
        <v>1.19</v>
      </c>
      <c r="H36" s="43">
        <v>286.0</v>
      </c>
      <c r="I36" s="44">
        <v>35.0</v>
      </c>
    </row>
    <row r="37">
      <c r="A37" s="39" t="s">
        <v>219</v>
      </c>
      <c r="B37" s="40" t="s">
        <v>27</v>
      </c>
      <c r="C37" s="41">
        <v>64050.0</v>
      </c>
      <c r="D37" s="41" t="s">
        <v>29</v>
      </c>
      <c r="E37" s="42">
        <v>0.0</v>
      </c>
      <c r="F37" s="41" t="s">
        <v>369</v>
      </c>
      <c r="G37" s="42">
        <v>0.83</v>
      </c>
      <c r="H37" s="43">
        <v>279.0</v>
      </c>
      <c r="I37" s="44">
        <v>37.0</v>
      </c>
    </row>
    <row r="38">
      <c r="A38" s="39" t="s">
        <v>104</v>
      </c>
      <c r="B38" s="40" t="s">
        <v>84</v>
      </c>
      <c r="C38" s="41">
        <v>74365.0</v>
      </c>
      <c r="D38" s="41" t="s">
        <v>208</v>
      </c>
      <c r="E38" s="42">
        <v>0.9</v>
      </c>
      <c r="F38" s="41" t="s">
        <v>370</v>
      </c>
      <c r="G38" s="42">
        <v>1.04</v>
      </c>
      <c r="H38" s="43">
        <v>271.0</v>
      </c>
      <c r="I38" s="44">
        <v>38.0</v>
      </c>
    </row>
    <row r="39">
      <c r="A39" s="39" t="s">
        <v>210</v>
      </c>
      <c r="B39" s="40" t="s">
        <v>147</v>
      </c>
      <c r="C39" s="41">
        <v>67325.0</v>
      </c>
      <c r="D39" s="41" t="s">
        <v>133</v>
      </c>
      <c r="E39" s="42">
        <v>1.25</v>
      </c>
      <c r="F39" s="41" t="s">
        <v>198</v>
      </c>
      <c r="G39" s="42">
        <v>1.09</v>
      </c>
      <c r="H39" s="43">
        <v>271.0</v>
      </c>
      <c r="I39" s="44">
        <v>38.0</v>
      </c>
    </row>
    <row r="40">
      <c r="A40" s="39" t="s">
        <v>175</v>
      </c>
      <c r="B40" s="40" t="s">
        <v>96</v>
      </c>
      <c r="C40" s="41">
        <v>84204.0</v>
      </c>
      <c r="D40" s="41" t="s">
        <v>371</v>
      </c>
      <c r="E40" s="42">
        <v>0.44</v>
      </c>
      <c r="F40" s="41" t="s">
        <v>372</v>
      </c>
      <c r="G40" s="42">
        <v>1.05</v>
      </c>
      <c r="H40" s="43">
        <v>271.0</v>
      </c>
      <c r="I40" s="44">
        <v>38.0</v>
      </c>
    </row>
    <row r="41">
      <c r="A41" s="39" t="s">
        <v>261</v>
      </c>
      <c r="B41" s="40" t="s">
        <v>27</v>
      </c>
      <c r="C41" s="41">
        <v>65960.0</v>
      </c>
      <c r="D41" s="41" t="s">
        <v>129</v>
      </c>
      <c r="E41" s="42">
        <v>1.26</v>
      </c>
      <c r="F41" s="41" t="s">
        <v>122</v>
      </c>
      <c r="G41" s="42">
        <v>1.39</v>
      </c>
      <c r="H41" s="43">
        <v>271.0</v>
      </c>
      <c r="I41" s="44">
        <v>38.0</v>
      </c>
    </row>
    <row r="42">
      <c r="A42" s="45" t="s">
        <v>277</v>
      </c>
      <c r="B42" s="46" t="s">
        <v>42</v>
      </c>
      <c r="C42" s="47">
        <v>68923.0</v>
      </c>
      <c r="D42" s="47" t="s">
        <v>58</v>
      </c>
      <c r="E42" s="48">
        <v>1.81</v>
      </c>
      <c r="F42" s="47" t="s">
        <v>373</v>
      </c>
      <c r="G42" s="48">
        <v>0.88</v>
      </c>
      <c r="H42" s="49">
        <v>266.0</v>
      </c>
      <c r="I42" s="50">
        <v>42.0</v>
      </c>
    </row>
    <row r="43">
      <c r="A43" s="45" t="s">
        <v>143</v>
      </c>
      <c r="B43" s="46" t="s">
        <v>27</v>
      </c>
      <c r="C43" s="47">
        <v>59938.0</v>
      </c>
      <c r="D43" s="47" t="s">
        <v>308</v>
      </c>
      <c r="E43" s="48">
        <v>1.31</v>
      </c>
      <c r="F43" s="47" t="s">
        <v>374</v>
      </c>
      <c r="G43" s="48">
        <v>1.14</v>
      </c>
      <c r="H43" s="49">
        <v>264.0</v>
      </c>
      <c r="I43" s="50">
        <v>43.0</v>
      </c>
    </row>
    <row r="44">
      <c r="A44" s="45" t="s">
        <v>110</v>
      </c>
      <c r="B44" s="46" t="s">
        <v>147</v>
      </c>
      <c r="C44" s="47">
        <v>59554.0</v>
      </c>
      <c r="D44" s="47" t="s">
        <v>156</v>
      </c>
      <c r="E44" s="48">
        <v>2.1</v>
      </c>
      <c r="F44" s="47" t="s">
        <v>174</v>
      </c>
      <c r="G44" s="48">
        <v>1.16</v>
      </c>
      <c r="H44" s="49">
        <v>261.0</v>
      </c>
      <c r="I44" s="50">
        <v>44.0</v>
      </c>
    </row>
    <row r="45">
      <c r="A45" s="45" t="s">
        <v>222</v>
      </c>
      <c r="B45" s="46" t="s">
        <v>91</v>
      </c>
      <c r="C45" s="47">
        <v>64100.0</v>
      </c>
      <c r="D45" s="47" t="s">
        <v>308</v>
      </c>
      <c r="E45" s="48">
        <v>1.95</v>
      </c>
      <c r="F45" s="47" t="s">
        <v>375</v>
      </c>
      <c r="G45" s="48">
        <v>0.85</v>
      </c>
      <c r="H45" s="49">
        <v>259.0</v>
      </c>
      <c r="I45" s="50">
        <v>45.0</v>
      </c>
    </row>
    <row r="46">
      <c r="A46" s="45" t="s">
        <v>182</v>
      </c>
      <c r="B46" s="46" t="s">
        <v>27</v>
      </c>
      <c r="C46" s="47">
        <v>64778.0</v>
      </c>
      <c r="D46" s="47" t="s">
        <v>187</v>
      </c>
      <c r="E46" s="48">
        <v>1.11</v>
      </c>
      <c r="F46" s="47" t="s">
        <v>376</v>
      </c>
      <c r="G46" s="48">
        <v>1.43</v>
      </c>
      <c r="H46" s="49">
        <v>258.0</v>
      </c>
      <c r="I46" s="50">
        <v>46.0</v>
      </c>
    </row>
    <row r="47">
      <c r="A47" s="45" t="s">
        <v>114</v>
      </c>
      <c r="B47" s="46" t="s">
        <v>96</v>
      </c>
      <c r="C47" s="47">
        <v>71681.0</v>
      </c>
      <c r="D47" s="47" t="s">
        <v>320</v>
      </c>
      <c r="E47" s="48">
        <v>1.33</v>
      </c>
      <c r="F47" s="47" t="s">
        <v>377</v>
      </c>
      <c r="G47" s="48">
        <v>1.85</v>
      </c>
      <c r="H47" s="49">
        <v>257.0</v>
      </c>
      <c r="I47" s="50">
        <v>47.0</v>
      </c>
    </row>
    <row r="48">
      <c r="A48" s="45" t="s">
        <v>87</v>
      </c>
      <c r="B48" s="46" t="s">
        <v>79</v>
      </c>
      <c r="C48" s="47">
        <v>63506.0</v>
      </c>
      <c r="D48" s="47" t="s">
        <v>320</v>
      </c>
      <c r="E48" s="47" t="s">
        <v>378</v>
      </c>
      <c r="F48" s="47" t="s">
        <v>369</v>
      </c>
      <c r="G48" s="48">
        <v>0.99</v>
      </c>
      <c r="H48" s="49">
        <v>255.0</v>
      </c>
      <c r="I48" s="50">
        <v>48.0</v>
      </c>
    </row>
    <row r="49">
      <c r="A49" s="45" t="s">
        <v>224</v>
      </c>
      <c r="B49" s="46" t="s">
        <v>115</v>
      </c>
      <c r="C49" s="47">
        <v>73356.0</v>
      </c>
      <c r="D49" s="47" t="s">
        <v>54</v>
      </c>
      <c r="E49" s="48">
        <v>1.19</v>
      </c>
      <c r="F49" s="47" t="s">
        <v>103</v>
      </c>
      <c r="G49" s="48">
        <v>0.84</v>
      </c>
      <c r="H49" s="49">
        <v>251.0</v>
      </c>
      <c r="I49" s="50">
        <v>49.0</v>
      </c>
    </row>
    <row r="50">
      <c r="A50" s="45" t="s">
        <v>226</v>
      </c>
      <c r="B50" s="46" t="s">
        <v>19</v>
      </c>
      <c r="C50" s="47">
        <v>72918.0</v>
      </c>
      <c r="D50" s="47" t="s">
        <v>35</v>
      </c>
      <c r="E50" s="48">
        <v>0.54</v>
      </c>
      <c r="F50" s="47" t="s">
        <v>379</v>
      </c>
      <c r="G50" s="48">
        <v>1.37</v>
      </c>
      <c r="H50" s="49">
        <v>250.0</v>
      </c>
      <c r="I50" s="50">
        <v>50.0</v>
      </c>
    </row>
    <row r="51">
      <c r="A51" s="45" t="s">
        <v>229</v>
      </c>
      <c r="B51" s="46" t="s">
        <v>96</v>
      </c>
      <c r="C51" s="47">
        <v>77949.0</v>
      </c>
      <c r="D51" s="47" t="s">
        <v>320</v>
      </c>
      <c r="E51" s="48">
        <v>1.74</v>
      </c>
      <c r="F51" s="47" t="s">
        <v>380</v>
      </c>
      <c r="G51" s="48">
        <v>0.95</v>
      </c>
      <c r="H51" s="49">
        <v>246.0</v>
      </c>
      <c r="I51" s="50">
        <v>51.0</v>
      </c>
    </row>
    <row r="52">
      <c r="A52" s="45" t="s">
        <v>301</v>
      </c>
      <c r="B52" s="46" t="s">
        <v>19</v>
      </c>
      <c r="C52" s="47">
        <v>59366.0</v>
      </c>
      <c r="D52" s="47" t="s">
        <v>256</v>
      </c>
      <c r="E52" s="48">
        <v>2.44</v>
      </c>
      <c r="F52" s="47" t="s">
        <v>145</v>
      </c>
      <c r="G52" s="48">
        <v>1.18</v>
      </c>
      <c r="H52" s="49">
        <v>244.0</v>
      </c>
      <c r="I52" s="50">
        <v>52.0</v>
      </c>
    </row>
    <row r="53">
      <c r="A53" s="45" t="s">
        <v>206</v>
      </c>
      <c r="B53" s="46" t="s">
        <v>79</v>
      </c>
      <c r="C53" s="47">
        <v>66563.0</v>
      </c>
      <c r="D53" s="47" t="s">
        <v>365</v>
      </c>
      <c r="E53" s="48">
        <v>1.51</v>
      </c>
      <c r="F53" s="47" t="s">
        <v>381</v>
      </c>
      <c r="G53" s="48">
        <v>1.18</v>
      </c>
      <c r="H53" s="49">
        <v>241.0</v>
      </c>
      <c r="I53" s="50">
        <v>53.0</v>
      </c>
    </row>
    <row r="54">
      <c r="A54" s="45" t="s">
        <v>146</v>
      </c>
      <c r="B54" s="46" t="s">
        <v>22</v>
      </c>
      <c r="C54" s="47">
        <v>73076.0</v>
      </c>
      <c r="D54" s="47" t="s">
        <v>149</v>
      </c>
      <c r="E54" s="48">
        <v>1.11</v>
      </c>
      <c r="F54" s="47" t="s">
        <v>50</v>
      </c>
      <c r="G54" s="48">
        <v>1.1</v>
      </c>
      <c r="H54" s="49">
        <v>239.0</v>
      </c>
      <c r="I54" s="50">
        <v>54.0</v>
      </c>
    </row>
    <row r="55">
      <c r="A55" s="45" t="s">
        <v>293</v>
      </c>
      <c r="B55" s="46" t="s">
        <v>79</v>
      </c>
      <c r="C55" s="47">
        <v>69027.0</v>
      </c>
      <c r="D55" s="47" t="s">
        <v>256</v>
      </c>
      <c r="E55" s="48">
        <v>1.73</v>
      </c>
      <c r="F55" s="47" t="s">
        <v>94</v>
      </c>
      <c r="G55" s="48">
        <v>0.87</v>
      </c>
      <c r="H55" s="49">
        <v>239.0</v>
      </c>
      <c r="I55" s="50">
        <v>54.0</v>
      </c>
    </row>
    <row r="56">
      <c r="A56" s="45" t="s">
        <v>154</v>
      </c>
      <c r="B56" s="46" t="s">
        <v>127</v>
      </c>
      <c r="C56" s="47">
        <v>70196.0</v>
      </c>
      <c r="D56" s="47" t="s">
        <v>79</v>
      </c>
      <c r="E56" s="48">
        <v>1.22</v>
      </c>
      <c r="F56" s="47" t="s">
        <v>279</v>
      </c>
      <c r="G56" s="48">
        <v>1.06</v>
      </c>
      <c r="H56" s="49">
        <v>238.0</v>
      </c>
      <c r="I56" s="50">
        <v>56.0</v>
      </c>
    </row>
    <row r="57">
      <c r="A57" s="45" t="s">
        <v>214</v>
      </c>
      <c r="B57" s="46" t="s">
        <v>121</v>
      </c>
      <c r="C57" s="47">
        <v>63392.0</v>
      </c>
      <c r="D57" s="47" t="s">
        <v>156</v>
      </c>
      <c r="E57" s="48">
        <v>1.39</v>
      </c>
      <c r="F57" s="47" t="s">
        <v>382</v>
      </c>
      <c r="G57" s="48">
        <v>1.01</v>
      </c>
      <c r="H57" s="49">
        <v>234.0</v>
      </c>
      <c r="I57" s="50">
        <v>57.0</v>
      </c>
    </row>
    <row r="58">
      <c r="A58" s="45" t="s">
        <v>193</v>
      </c>
      <c r="B58" s="46" t="s">
        <v>160</v>
      </c>
      <c r="C58" s="47">
        <v>71835.0</v>
      </c>
      <c r="D58" s="47" t="s">
        <v>360</v>
      </c>
      <c r="E58" s="48">
        <v>1.77</v>
      </c>
      <c r="F58" s="47" t="s">
        <v>383</v>
      </c>
      <c r="G58" s="48">
        <v>0.79</v>
      </c>
      <c r="H58" s="49">
        <v>225.0</v>
      </c>
      <c r="I58" s="50">
        <v>58.0</v>
      </c>
    </row>
    <row r="59">
      <c r="A59" s="45" t="s">
        <v>26</v>
      </c>
      <c r="B59" s="46" t="s">
        <v>256</v>
      </c>
      <c r="C59" s="47">
        <v>72352.0</v>
      </c>
      <c r="D59" s="47" t="s">
        <v>29</v>
      </c>
      <c r="E59" s="48">
        <v>0.0</v>
      </c>
      <c r="F59" s="47" t="s">
        <v>384</v>
      </c>
      <c r="G59" s="48">
        <v>1.2</v>
      </c>
      <c r="H59" s="49">
        <v>222.0</v>
      </c>
      <c r="I59" s="50">
        <v>59.0</v>
      </c>
    </row>
    <row r="60">
      <c r="A60" s="45" t="s">
        <v>165</v>
      </c>
      <c r="B60" s="46" t="s">
        <v>32</v>
      </c>
      <c r="C60" s="47">
        <v>64892.0</v>
      </c>
      <c r="D60" s="47" t="s">
        <v>47</v>
      </c>
      <c r="E60" s="48">
        <v>1.23</v>
      </c>
      <c r="F60" s="47" t="s">
        <v>359</v>
      </c>
      <c r="G60" s="48">
        <v>1.0</v>
      </c>
      <c r="H60" s="49">
        <v>221.0</v>
      </c>
      <c r="I60" s="50">
        <v>60.0</v>
      </c>
    </row>
    <row r="61">
      <c r="A61" s="45" t="s">
        <v>280</v>
      </c>
      <c r="B61" s="46" t="s">
        <v>147</v>
      </c>
      <c r="C61" s="47">
        <v>59779.0</v>
      </c>
      <c r="D61" s="47" t="s">
        <v>29</v>
      </c>
      <c r="E61" s="48">
        <v>0.0</v>
      </c>
      <c r="F61" s="47" t="s">
        <v>385</v>
      </c>
      <c r="G61" s="48">
        <v>0.77</v>
      </c>
      <c r="H61" s="49">
        <v>219.0</v>
      </c>
      <c r="I61" s="50">
        <v>61.0</v>
      </c>
    </row>
    <row r="62">
      <c r="A62" s="45" t="s">
        <v>216</v>
      </c>
      <c r="B62" s="46" t="s">
        <v>386</v>
      </c>
      <c r="C62" s="47">
        <v>59051.0</v>
      </c>
      <c r="D62" s="47" t="s">
        <v>339</v>
      </c>
      <c r="E62" s="48">
        <v>1.57</v>
      </c>
      <c r="F62" s="47" t="s">
        <v>358</v>
      </c>
      <c r="G62" s="48">
        <v>1.01</v>
      </c>
      <c r="H62" s="49">
        <v>214.0</v>
      </c>
      <c r="I62" s="50">
        <v>62.0</v>
      </c>
    </row>
    <row r="63">
      <c r="A63" s="45" t="s">
        <v>254</v>
      </c>
      <c r="B63" s="46" t="s">
        <v>27</v>
      </c>
      <c r="C63" s="47">
        <v>52460.0</v>
      </c>
      <c r="D63" s="47" t="s">
        <v>237</v>
      </c>
      <c r="E63" s="48">
        <v>1.06</v>
      </c>
      <c r="F63" s="47" t="s">
        <v>372</v>
      </c>
      <c r="G63" s="48">
        <v>0.97</v>
      </c>
      <c r="H63" s="49">
        <v>213.0</v>
      </c>
      <c r="I63" s="50">
        <v>63.0</v>
      </c>
    </row>
    <row r="64">
      <c r="A64" s="45" t="s">
        <v>258</v>
      </c>
      <c r="B64" s="46" t="s">
        <v>121</v>
      </c>
      <c r="C64" s="47">
        <v>68624.0</v>
      </c>
      <c r="D64" s="47" t="s">
        <v>93</v>
      </c>
      <c r="E64" s="48">
        <v>1.43</v>
      </c>
      <c r="F64" s="47" t="s">
        <v>359</v>
      </c>
      <c r="G64" s="48">
        <v>0.99</v>
      </c>
      <c r="H64" s="49">
        <v>211.0</v>
      </c>
      <c r="I64" s="50">
        <v>64.0</v>
      </c>
    </row>
    <row r="65">
      <c r="A65" s="45" t="s">
        <v>310</v>
      </c>
      <c r="B65" s="46" t="s">
        <v>62</v>
      </c>
      <c r="C65" s="47">
        <v>52247.0</v>
      </c>
      <c r="D65" s="47" t="s">
        <v>102</v>
      </c>
      <c r="E65" s="48">
        <v>1.37</v>
      </c>
      <c r="F65" s="47" t="s">
        <v>82</v>
      </c>
      <c r="G65" s="48">
        <v>1.08</v>
      </c>
      <c r="H65" s="49">
        <v>207.0</v>
      </c>
      <c r="I65" s="50">
        <v>65.0</v>
      </c>
    </row>
    <row r="66">
      <c r="A66" s="45" t="s">
        <v>298</v>
      </c>
      <c r="B66" s="46" t="s">
        <v>386</v>
      </c>
      <c r="C66" s="47">
        <v>58797.0</v>
      </c>
      <c r="D66" s="47" t="s">
        <v>133</v>
      </c>
      <c r="E66" s="48">
        <v>1.0</v>
      </c>
      <c r="F66" s="47" t="s">
        <v>387</v>
      </c>
      <c r="G66" s="48">
        <v>1.04</v>
      </c>
      <c r="H66" s="49">
        <v>204.0</v>
      </c>
      <c r="I66" s="50">
        <v>66.0</v>
      </c>
    </row>
    <row r="67">
      <c r="A67" s="45" t="s">
        <v>264</v>
      </c>
      <c r="B67" s="46" t="s">
        <v>42</v>
      </c>
      <c r="C67" s="47">
        <v>73813.0</v>
      </c>
      <c r="D67" s="47" t="s">
        <v>253</v>
      </c>
      <c r="E67" s="48">
        <v>1.15</v>
      </c>
      <c r="F67" s="47" t="s">
        <v>388</v>
      </c>
      <c r="G67" s="48">
        <v>0.68</v>
      </c>
      <c r="H67" s="49">
        <v>198.0</v>
      </c>
      <c r="I67" s="50">
        <v>67.0</v>
      </c>
    </row>
    <row r="68">
      <c r="A68" s="45" t="s">
        <v>286</v>
      </c>
      <c r="B68" s="46" t="s">
        <v>67</v>
      </c>
      <c r="C68" s="47">
        <v>71609.0</v>
      </c>
      <c r="D68" s="47" t="s">
        <v>73</v>
      </c>
      <c r="E68" s="48">
        <v>1.04</v>
      </c>
      <c r="F68" s="47" t="s">
        <v>389</v>
      </c>
      <c r="G68" s="48">
        <v>0.81</v>
      </c>
      <c r="H68" s="49">
        <v>195.0</v>
      </c>
      <c r="I68" s="50">
        <v>68.0</v>
      </c>
    </row>
    <row r="69">
      <c r="A69" s="45" t="s">
        <v>271</v>
      </c>
      <c r="B69" s="46" t="s">
        <v>160</v>
      </c>
      <c r="C69" s="47">
        <v>78956.0</v>
      </c>
      <c r="D69" s="47" t="s">
        <v>35</v>
      </c>
      <c r="E69" s="48">
        <v>1.13</v>
      </c>
      <c r="F69" s="47" t="s">
        <v>202</v>
      </c>
      <c r="G69" s="48">
        <v>1.46</v>
      </c>
      <c r="H69" s="49">
        <v>189.0</v>
      </c>
      <c r="I69" s="50">
        <v>69.0</v>
      </c>
    </row>
    <row r="70">
      <c r="A70" s="45" t="s">
        <v>290</v>
      </c>
      <c r="B70" s="46" t="s">
        <v>360</v>
      </c>
      <c r="C70" s="47">
        <v>67319.0</v>
      </c>
      <c r="D70" s="47" t="s">
        <v>172</v>
      </c>
      <c r="E70" s="48">
        <v>1.37</v>
      </c>
      <c r="F70" s="47" t="s">
        <v>390</v>
      </c>
      <c r="G70" s="48">
        <v>0.98</v>
      </c>
      <c r="H70" s="49">
        <v>188.0</v>
      </c>
      <c r="I70" s="50">
        <v>70.0</v>
      </c>
    </row>
    <row r="71">
      <c r="A71" s="45" t="s">
        <v>244</v>
      </c>
      <c r="B71" s="46" t="s">
        <v>344</v>
      </c>
      <c r="C71" s="47">
        <v>55160.0</v>
      </c>
      <c r="D71" s="47" t="s">
        <v>129</v>
      </c>
      <c r="E71" s="48">
        <v>1.24</v>
      </c>
      <c r="F71" s="47" t="s">
        <v>279</v>
      </c>
      <c r="G71" s="48">
        <v>1.06</v>
      </c>
      <c r="H71" s="49">
        <v>185.0</v>
      </c>
      <c r="I71" s="50">
        <v>71.0</v>
      </c>
    </row>
    <row r="72">
      <c r="A72" s="45" t="s">
        <v>251</v>
      </c>
      <c r="B72" s="46" t="s">
        <v>119</v>
      </c>
      <c r="C72" s="47">
        <v>64213.0</v>
      </c>
      <c r="D72" s="47" t="s">
        <v>112</v>
      </c>
      <c r="E72" s="48">
        <v>1.39</v>
      </c>
      <c r="F72" s="47" t="s">
        <v>279</v>
      </c>
      <c r="G72" s="48">
        <v>1.02</v>
      </c>
      <c r="H72" s="49">
        <v>170.0</v>
      </c>
      <c r="I72" s="50">
        <v>72.0</v>
      </c>
    </row>
    <row r="73">
      <c r="A73" s="45" t="s">
        <v>274</v>
      </c>
      <c r="B73" s="46" t="s">
        <v>39</v>
      </c>
      <c r="C73" s="47">
        <v>61528.0</v>
      </c>
      <c r="D73" s="47" t="s">
        <v>58</v>
      </c>
      <c r="E73" s="48">
        <v>1.14</v>
      </c>
      <c r="F73" s="47" t="s">
        <v>366</v>
      </c>
      <c r="G73" s="48">
        <v>1.12</v>
      </c>
      <c r="H73" s="49">
        <v>165.0</v>
      </c>
      <c r="I73" s="50">
        <v>73.0</v>
      </c>
    </row>
    <row r="74">
      <c r="A74" s="45" t="s">
        <v>282</v>
      </c>
      <c r="B74" s="46" t="s">
        <v>69</v>
      </c>
      <c r="C74" s="47">
        <v>73498.0</v>
      </c>
      <c r="D74" s="47" t="s">
        <v>180</v>
      </c>
      <c r="E74" s="48">
        <v>0.87</v>
      </c>
      <c r="F74" s="47" t="s">
        <v>391</v>
      </c>
      <c r="G74" s="48">
        <v>1.37</v>
      </c>
      <c r="H74" s="49">
        <v>165.0</v>
      </c>
      <c r="I74" s="50">
        <v>73.0</v>
      </c>
    </row>
    <row r="75">
      <c r="A75" s="45" t="s">
        <v>319</v>
      </c>
      <c r="B75" s="46" t="s">
        <v>360</v>
      </c>
      <c r="C75" s="47">
        <v>60127.0</v>
      </c>
      <c r="D75" s="47" t="s">
        <v>29</v>
      </c>
      <c r="E75" s="48">
        <v>0.0</v>
      </c>
      <c r="F75" s="47" t="s">
        <v>359</v>
      </c>
      <c r="G75" s="48">
        <v>0.77</v>
      </c>
      <c r="H75" s="49">
        <v>164.0</v>
      </c>
      <c r="I75" s="50">
        <v>75.0</v>
      </c>
    </row>
    <row r="76">
      <c r="A76" s="45" t="s">
        <v>203</v>
      </c>
      <c r="B76" s="46" t="s">
        <v>32</v>
      </c>
      <c r="C76" s="47">
        <v>58003.0</v>
      </c>
      <c r="D76" s="47" t="s">
        <v>69</v>
      </c>
      <c r="E76" s="48">
        <v>1.07</v>
      </c>
      <c r="F76" s="47" t="s">
        <v>279</v>
      </c>
      <c r="G76" s="48">
        <v>1.04</v>
      </c>
      <c r="H76" s="49">
        <v>163.0</v>
      </c>
      <c r="I76" s="50">
        <v>76.0</v>
      </c>
    </row>
    <row r="77">
      <c r="A77" s="45" t="s">
        <v>240</v>
      </c>
      <c r="B77" s="46" t="s">
        <v>147</v>
      </c>
      <c r="C77" s="47">
        <v>61687.0</v>
      </c>
      <c r="D77" s="47" t="s">
        <v>35</v>
      </c>
      <c r="E77" s="48">
        <v>1.23</v>
      </c>
      <c r="F77" s="47" t="s">
        <v>392</v>
      </c>
      <c r="G77" s="48">
        <v>0.86</v>
      </c>
      <c r="H77" s="49">
        <v>157.0</v>
      </c>
      <c r="I77" s="50">
        <v>77.0</v>
      </c>
    </row>
    <row r="78">
      <c r="A78" s="45" t="s">
        <v>304</v>
      </c>
      <c r="B78" s="46" t="s">
        <v>96</v>
      </c>
      <c r="C78" s="47">
        <v>61682.0</v>
      </c>
      <c r="D78" s="47" t="s">
        <v>393</v>
      </c>
      <c r="E78" s="48">
        <v>0.83</v>
      </c>
      <c r="F78" s="47" t="s">
        <v>139</v>
      </c>
      <c r="G78" s="48">
        <v>1.01</v>
      </c>
      <c r="H78" s="49">
        <v>156.0</v>
      </c>
      <c r="I78" s="50">
        <v>78.0</v>
      </c>
    </row>
    <row r="79">
      <c r="A79" s="45" t="s">
        <v>296</v>
      </c>
      <c r="B79" s="46" t="s">
        <v>136</v>
      </c>
      <c r="C79" s="47">
        <v>68738.0</v>
      </c>
      <c r="D79" s="47" t="s">
        <v>180</v>
      </c>
      <c r="E79" s="48">
        <v>0.74</v>
      </c>
      <c r="F79" s="47" t="s">
        <v>394</v>
      </c>
      <c r="G79" s="48">
        <v>1.02</v>
      </c>
      <c r="H79" s="49">
        <v>152.0</v>
      </c>
      <c r="I79" s="50">
        <v>79.0</v>
      </c>
    </row>
    <row r="80">
      <c r="A80" s="45" t="s">
        <v>267</v>
      </c>
      <c r="B80" s="46" t="s">
        <v>121</v>
      </c>
      <c r="C80" s="47">
        <v>66324.0</v>
      </c>
      <c r="D80" s="47" t="s">
        <v>58</v>
      </c>
      <c r="E80" s="48">
        <v>0.96</v>
      </c>
      <c r="F80" s="47" t="s">
        <v>199</v>
      </c>
      <c r="G80" s="48">
        <v>0.98</v>
      </c>
      <c r="H80" s="49">
        <v>150.0</v>
      </c>
      <c r="I80" s="50">
        <v>80.0</v>
      </c>
    </row>
    <row r="81">
      <c r="A81" s="45" t="s">
        <v>317</v>
      </c>
      <c r="B81" s="46" t="s">
        <v>96</v>
      </c>
      <c r="C81" s="47">
        <v>58687.0</v>
      </c>
      <c r="D81" s="47" t="s">
        <v>129</v>
      </c>
      <c r="E81" s="48">
        <v>1.29</v>
      </c>
      <c r="F81" s="47" t="s">
        <v>395</v>
      </c>
      <c r="G81" s="48">
        <v>0.93</v>
      </c>
      <c r="H81" s="49">
        <v>141.0</v>
      </c>
      <c r="I81" s="50">
        <v>81.0</v>
      </c>
    </row>
    <row r="82">
      <c r="A82" s="45" t="s">
        <v>313</v>
      </c>
      <c r="B82" s="46" t="s">
        <v>121</v>
      </c>
      <c r="C82" s="47">
        <v>66677.0</v>
      </c>
      <c r="D82" s="47" t="s">
        <v>187</v>
      </c>
      <c r="E82" s="48">
        <v>1.16</v>
      </c>
      <c r="F82" s="47" t="s">
        <v>396</v>
      </c>
      <c r="G82" s="48">
        <v>0.97</v>
      </c>
      <c r="H82" s="49">
        <v>137.0</v>
      </c>
      <c r="I82" s="50">
        <v>82.0</v>
      </c>
    </row>
    <row r="83">
      <c r="A83" s="45" t="s">
        <v>185</v>
      </c>
      <c r="B83" s="46" t="s">
        <v>91</v>
      </c>
      <c r="C83" s="47">
        <v>57648.0</v>
      </c>
      <c r="D83" s="47" t="s">
        <v>320</v>
      </c>
      <c r="E83" s="48">
        <v>1.02</v>
      </c>
      <c r="F83" s="47" t="s">
        <v>397</v>
      </c>
      <c r="G83" s="48">
        <v>0.86</v>
      </c>
      <c r="H83" s="49">
        <v>136.0</v>
      </c>
      <c r="I83" s="50">
        <v>83.0</v>
      </c>
    </row>
    <row r="84">
      <c r="A84" s="45" t="s">
        <v>248</v>
      </c>
      <c r="B84" s="46" t="s">
        <v>81</v>
      </c>
      <c r="C84" s="47">
        <v>68901.0</v>
      </c>
      <c r="D84" s="47" t="s">
        <v>35</v>
      </c>
      <c r="E84" s="48">
        <v>0.47</v>
      </c>
      <c r="F84" s="47" t="s">
        <v>398</v>
      </c>
      <c r="G84" s="48">
        <v>0.76</v>
      </c>
      <c r="H84" s="49">
        <v>109.0</v>
      </c>
      <c r="I84" s="50">
        <v>84.0</v>
      </c>
    </row>
    <row r="85">
      <c r="A85" s="45" t="s">
        <v>323</v>
      </c>
      <c r="B85" s="46" t="s">
        <v>96</v>
      </c>
      <c r="C85" s="47">
        <v>57541.0</v>
      </c>
      <c r="D85" s="47" t="s">
        <v>198</v>
      </c>
      <c r="E85" s="48">
        <v>0.6</v>
      </c>
      <c r="F85" s="47" t="s">
        <v>399</v>
      </c>
      <c r="G85" s="48">
        <v>1.02</v>
      </c>
      <c r="H85" s="49">
        <v>87.0</v>
      </c>
      <c r="I85" s="50">
        <v>85.0</v>
      </c>
    </row>
    <row r="86">
      <c r="A86" s="45" t="s">
        <v>307</v>
      </c>
      <c r="B86" s="46" t="s">
        <v>308</v>
      </c>
      <c r="C86" s="47">
        <v>63745.0</v>
      </c>
      <c r="D86" s="47" t="s">
        <v>45</v>
      </c>
      <c r="E86" s="48">
        <v>0.47</v>
      </c>
      <c r="F86" s="47" t="s">
        <v>400</v>
      </c>
      <c r="G86" s="48">
        <v>0.67</v>
      </c>
      <c r="H86" s="49">
        <v>59.0</v>
      </c>
      <c r="I86" s="50">
        <v>86.0</v>
      </c>
    </row>
  </sheetData>
  <drawing r:id="rId1"/>
</worksheet>
</file>